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Ex1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Ex2.xml" ContentType="application/vnd.ms-office.chartex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Ex3.xml" ContentType="application/vnd.ms-office.chartex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Ex4.xml" ContentType="application/vnd.ms-office.chartex+xml"/>
  <Override PartName="/xl/charts/style8.xml" ContentType="application/vnd.ms-office.chartstyle+xml"/>
  <Override PartName="/xl/charts/colors8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Ex5.xml" ContentType="application/vnd.ms-office.chartex+xml"/>
  <Override PartName="/xl/charts/style10.xml" ContentType="application/vnd.ms-office.chartstyle+xml"/>
  <Override PartName="/xl/charts/colors10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Ex6.xml" ContentType="application/vnd.ms-office.chartex+xml"/>
  <Override PartName="/xl/charts/style12.xml" ContentType="application/vnd.ms-office.chartstyle+xml"/>
  <Override PartName="/xl/charts/colors12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Ex7.xml" ContentType="application/vnd.ms-office.chartex+xml"/>
  <Override PartName="/xl/charts/style14.xml" ContentType="application/vnd.ms-office.chartstyle+xml"/>
  <Override PartName="/xl/charts/colors14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Ex8.xml" ContentType="application/vnd.ms-office.chartex+xml"/>
  <Override PartName="/xl/charts/style16.xml" ContentType="application/vnd.ms-office.chartstyle+xml"/>
  <Override PartName="/xl/charts/colors16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Ex9.xml" ContentType="application/vnd.ms-office.chartex+xml"/>
  <Override PartName="/xl/charts/style18.xml" ContentType="application/vnd.ms-office.chartstyle+xml"/>
  <Override PartName="/xl/charts/colors18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Ex10.xml" ContentType="application/vnd.ms-office.chartex+xml"/>
  <Override PartName="/xl/charts/style20.xml" ContentType="application/vnd.ms-office.chartstyle+xml"/>
  <Override PartName="/xl/charts/colors2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Ex11.xml" ContentType="application/vnd.ms-office.chartex+xml"/>
  <Override PartName="/xl/charts/style22.xml" ContentType="application/vnd.ms-office.chartstyle+xml"/>
  <Override PartName="/xl/charts/colors22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Ex12.xml" ContentType="application/vnd.ms-office.chartex+xml"/>
  <Override PartName="/xl/charts/style24.xml" ContentType="application/vnd.ms-office.chartstyle+xml"/>
  <Override PartName="/xl/charts/colors24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Ex13.xml" ContentType="application/vnd.ms-office.chartex+xml"/>
  <Override PartName="/xl/charts/style26.xml" ContentType="application/vnd.ms-office.chartstyle+xml"/>
  <Override PartName="/xl/charts/colors26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Ex14.xml" ContentType="application/vnd.ms-office.chartex+xml"/>
  <Override PartName="/xl/charts/style28.xml" ContentType="application/vnd.ms-office.chartstyle+xml"/>
  <Override PartName="/xl/charts/colors28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Ex15.xml" ContentType="application/vnd.ms-office.chartex+xml"/>
  <Override PartName="/xl/charts/style30.xml" ContentType="application/vnd.ms-office.chartstyle+xml"/>
  <Override PartName="/xl/charts/colors30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Ex16.xml" ContentType="application/vnd.ms-office.chartex+xml"/>
  <Override PartName="/xl/charts/style32.xml" ContentType="application/vnd.ms-office.chartstyle+xml"/>
  <Override PartName="/xl/charts/colors32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Ex17.xml" ContentType="application/vnd.ms-office.chartex+xml"/>
  <Override PartName="/xl/charts/style34.xml" ContentType="application/vnd.ms-office.chartstyle+xml"/>
  <Override PartName="/xl/charts/colors3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[202] 이슈페이퍼 보호지역 현황 분석 자료\2025.10.15 이슈페이퍼용 최종 GIS\"/>
    </mc:Choice>
  </mc:AlternateContent>
  <xr:revisionPtr revIDLastSave="0" documentId="13_ncr:1_{6BC8E883-C5BC-49CA-83E0-B2F6E7E666B7}" xr6:coauthVersionLast="47" xr6:coauthVersionMax="47" xr10:uidLastSave="{00000000-0000-0000-0000-000000000000}"/>
  <bookViews>
    <workbookView xWindow="28680" yWindow="-120" windowWidth="29040" windowHeight="15720" xr2:uid="{B6446AEE-EC1D-4A4B-8FF2-61F8B4078170}"/>
  </bookViews>
  <sheets>
    <sheet name="데이터(ha단위)" sheetId="19" r:id="rId1"/>
    <sheet name="00.전국" sheetId="46" r:id="rId2"/>
    <sheet name="01.서울" sheetId="25" r:id="rId3"/>
    <sheet name="02.부산" sheetId="27" r:id="rId4"/>
    <sheet name="03.대구" sheetId="29" r:id="rId5"/>
    <sheet name="04.인천" sheetId="31" r:id="rId6"/>
    <sheet name="05.광주" sheetId="33" r:id="rId7"/>
    <sheet name="06.대전" sheetId="34" r:id="rId8"/>
    <sheet name="07.울산" sheetId="35" r:id="rId9"/>
    <sheet name="08.세종" sheetId="36" r:id="rId10"/>
    <sheet name="09.경기" sheetId="37" r:id="rId11"/>
    <sheet name="10.강원" sheetId="38" r:id="rId12"/>
    <sheet name="11.충북" sheetId="39" r:id="rId13"/>
    <sheet name="12.충남" sheetId="40" r:id="rId14"/>
    <sheet name="13.전북" sheetId="41" r:id="rId15"/>
    <sheet name="14.전남" sheetId="42" r:id="rId16"/>
    <sheet name="15.경북" sheetId="43" r:id="rId17"/>
    <sheet name="16.경남" sheetId="44" r:id="rId18"/>
    <sheet name="17.제주" sheetId="45" r:id="rId19"/>
  </sheets>
  <definedNames>
    <definedName name="_xlnm._FilterDatabase" localSheetId="2" hidden="1">'01.서울'!$N$1:$U$1</definedName>
    <definedName name="_xlnm._FilterDatabase" localSheetId="3" hidden="1">'02.부산'!$N$1:$U$1</definedName>
    <definedName name="_xlnm._FilterDatabase" localSheetId="4" hidden="1">'03.대구'!$N$1:$U$1</definedName>
    <definedName name="_xlnm._FilterDatabase" localSheetId="5" hidden="1">'04.인천'!$N$1:$U$1</definedName>
    <definedName name="_xlnm._FilterDatabase" localSheetId="6" hidden="1">'05.광주'!$N$1:$U$1</definedName>
    <definedName name="_xlnm._FilterDatabase" localSheetId="7" hidden="1">'06.대전'!$N$1:$U$1</definedName>
    <definedName name="_xlnm._FilterDatabase" localSheetId="8" hidden="1">'07.울산'!$N$1:$U$1</definedName>
    <definedName name="_xlnm._FilterDatabase" localSheetId="9" hidden="1">'08.세종'!$N$1:$U$1</definedName>
    <definedName name="_xlnm._FilterDatabase" localSheetId="10" hidden="1">'09.경기'!$N$1:$U$1</definedName>
    <definedName name="_xlnm._FilterDatabase" localSheetId="11" hidden="1">'10.강원'!$N$1:$U$1</definedName>
    <definedName name="_xlnm._FilterDatabase" localSheetId="12" hidden="1">'11.충북'!$N$1:$U$1</definedName>
    <definedName name="_xlnm._FilterDatabase" localSheetId="13" hidden="1">'12.충남'!$N$1:$U$1</definedName>
    <definedName name="_xlnm._FilterDatabase" localSheetId="14" hidden="1">'13.전북'!$N$1:$U$1</definedName>
    <definedName name="_xlnm._FilterDatabase" localSheetId="15" hidden="1">'14.전남'!$N$1:$U$1</definedName>
    <definedName name="_xlnm._FilterDatabase" localSheetId="16" hidden="1">'15.경북'!$N$1:$U$1</definedName>
    <definedName name="_xlnm._FilterDatabase" localSheetId="17" hidden="1">'16.경남'!$N$1:$U$1</definedName>
    <definedName name="_xlnm._FilterDatabase" localSheetId="18" hidden="1">'17.제주'!$N$1:$U$1</definedName>
    <definedName name="_xlchart.v1.0" hidden="1">'01.서울'!$F$2:$G$29</definedName>
    <definedName name="_xlchart.v1.1" hidden="1">'01.서울'!$H$1</definedName>
    <definedName name="_xlchart.v1.10" hidden="1">'04.인천'!$H$1</definedName>
    <definedName name="_xlchart.v1.11" hidden="1">'04.인천'!$H$2:$H$29</definedName>
    <definedName name="_xlchart.v1.12" hidden="1">'05.광주'!$F$2:$G$29</definedName>
    <definedName name="_xlchart.v1.13" hidden="1">'05.광주'!$H$1</definedName>
    <definedName name="_xlchart.v1.14" hidden="1">'05.광주'!$H$2:$H$29</definedName>
    <definedName name="_xlchart.v1.15" hidden="1">'06.대전'!$F$2:$G$29</definedName>
    <definedName name="_xlchart.v1.16" hidden="1">'06.대전'!$H$1</definedName>
    <definedName name="_xlchart.v1.17" hidden="1">'06.대전'!$H$2:$H$29</definedName>
    <definedName name="_xlchart.v1.18" hidden="1">'07.울산'!$F$2:$G$29</definedName>
    <definedName name="_xlchart.v1.19" hidden="1">'07.울산'!$H$1</definedName>
    <definedName name="_xlchart.v1.2" hidden="1">'01.서울'!$H$2:$H$29</definedName>
    <definedName name="_xlchart.v1.20" hidden="1">'07.울산'!$H$2:$H$29</definedName>
    <definedName name="_xlchart.v1.21" hidden="1">'08.세종'!$F$2:$G$29</definedName>
    <definedName name="_xlchart.v1.22" hidden="1">'08.세종'!$H$1</definedName>
    <definedName name="_xlchart.v1.23" hidden="1">'08.세종'!$H$2:$H$29</definedName>
    <definedName name="_xlchart.v1.24" hidden="1">'09.경기'!$F$2:$G$29</definedName>
    <definedName name="_xlchart.v1.25" hidden="1">'09.경기'!$H$1</definedName>
    <definedName name="_xlchart.v1.26" hidden="1">'09.경기'!$H$2:$H$29</definedName>
    <definedName name="_xlchart.v1.27" hidden="1">'10.강원'!$F$2:$G$29</definedName>
    <definedName name="_xlchart.v1.28" hidden="1">'10.강원'!$H$1</definedName>
    <definedName name="_xlchart.v1.29" hidden="1">'10.강원'!$H$2:$H$29</definedName>
    <definedName name="_xlchart.v1.3" hidden="1">'02.부산'!$F$2:$G$29</definedName>
    <definedName name="_xlchart.v1.30" hidden="1">'11.충북'!$F$2:$G$29</definedName>
    <definedName name="_xlchart.v1.31" hidden="1">'11.충북'!$H$1</definedName>
    <definedName name="_xlchart.v1.32" hidden="1">'11.충북'!$H$2:$H$29</definedName>
    <definedName name="_xlchart.v1.33" hidden="1">'12.충남'!$F$2:$G$29</definedName>
    <definedName name="_xlchart.v1.34" hidden="1">'12.충남'!$H$1</definedName>
    <definedName name="_xlchart.v1.35" hidden="1">'12.충남'!$H$2:$H$29</definedName>
    <definedName name="_xlchart.v1.36" hidden="1">'13.전북'!$F$2:$G$29</definedName>
    <definedName name="_xlchart.v1.37" hidden="1">'13.전북'!$H$1</definedName>
    <definedName name="_xlchart.v1.38" hidden="1">'13.전북'!$H$2:$H$29</definedName>
    <definedName name="_xlchart.v1.39" hidden="1">'14.전남'!$F$2:$G$29</definedName>
    <definedName name="_xlchart.v1.4" hidden="1">'02.부산'!$H$1</definedName>
    <definedName name="_xlchart.v1.40" hidden="1">'14.전남'!$H$1</definedName>
    <definedName name="_xlchart.v1.41" hidden="1">'14.전남'!$H$2:$H$29</definedName>
    <definedName name="_xlchart.v1.42" hidden="1">'15.경북'!$F$2:$G$29</definedName>
    <definedName name="_xlchart.v1.43" hidden="1">'15.경북'!$H$1</definedName>
    <definedName name="_xlchart.v1.44" hidden="1">'15.경북'!$H$2:$H$29</definedName>
    <definedName name="_xlchart.v1.45" hidden="1">'16.경남'!$F$2:$G$29</definedName>
    <definedName name="_xlchart.v1.46" hidden="1">'16.경남'!$H$1</definedName>
    <definedName name="_xlchart.v1.47" hidden="1">'16.경남'!$H$2:$H$29</definedName>
    <definedName name="_xlchart.v1.48" hidden="1">'17.제주'!$F$2:$G$29</definedName>
    <definedName name="_xlchart.v1.49" hidden="1">'17.제주'!$H$1</definedName>
    <definedName name="_xlchart.v1.5" hidden="1">'02.부산'!$H$2:$H$29</definedName>
    <definedName name="_xlchart.v1.50" hidden="1">'17.제주'!$H$2:$H$29</definedName>
    <definedName name="_xlchart.v1.6" hidden="1">'03.대구'!$F$2:$G$29</definedName>
    <definedName name="_xlchart.v1.7" hidden="1">'03.대구'!$H$1</definedName>
    <definedName name="_xlchart.v1.8" hidden="1">'03.대구'!$H$2:$H$29</definedName>
    <definedName name="_xlchart.v1.9" hidden="1">'04.인천'!$F$2:$G$29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46" l="1"/>
  <c r="E4" i="46"/>
  <c r="E5" i="46"/>
  <c r="E6" i="46"/>
  <c r="E7" i="46"/>
  <c r="E8" i="46"/>
  <c r="E9" i="46"/>
  <c r="E10" i="46"/>
  <c r="E11" i="46"/>
  <c r="E12" i="46"/>
  <c r="E13" i="46"/>
  <c r="E14" i="46"/>
  <c r="E15" i="46"/>
  <c r="E16" i="46"/>
  <c r="E17" i="46"/>
  <c r="E18" i="46"/>
  <c r="E19" i="46"/>
  <c r="E20" i="46"/>
  <c r="E21" i="46"/>
  <c r="E22" i="46"/>
  <c r="E23" i="46"/>
  <c r="E24" i="46"/>
  <c r="E25" i="46"/>
  <c r="E26" i="46"/>
  <c r="E27" i="46"/>
  <c r="E28" i="46"/>
  <c r="E29" i="46"/>
  <c r="E30" i="46"/>
  <c r="E31" i="46"/>
  <c r="E32" i="46"/>
  <c r="E33" i="46"/>
  <c r="E34" i="46"/>
  <c r="E35" i="46"/>
  <c r="E36" i="46"/>
  <c r="E2" i="46"/>
  <c r="D3" i="46" l="1"/>
  <c r="D4" i="46"/>
  <c r="D5" i="46"/>
  <c r="D6" i="46"/>
  <c r="D7" i="46"/>
  <c r="D8" i="46"/>
  <c r="D9" i="46"/>
  <c r="D10" i="46"/>
  <c r="D11" i="46"/>
  <c r="D12" i="46"/>
  <c r="D13" i="46"/>
  <c r="D14" i="46"/>
  <c r="D15" i="46"/>
  <c r="D16" i="46"/>
  <c r="D17" i="46"/>
  <c r="D18" i="46"/>
  <c r="D19" i="46"/>
  <c r="D20" i="46"/>
  <c r="D21" i="46"/>
  <c r="D22" i="46"/>
  <c r="D23" i="46"/>
  <c r="D24" i="46"/>
  <c r="D25" i="46"/>
  <c r="D26" i="46"/>
  <c r="D27" i="46"/>
  <c r="D28" i="46"/>
  <c r="D29" i="46"/>
  <c r="D30" i="46"/>
  <c r="D31" i="46"/>
  <c r="D32" i="46"/>
  <c r="D33" i="46"/>
  <c r="D34" i="46"/>
  <c r="D35" i="46"/>
  <c r="D36" i="46"/>
  <c r="D37" i="46"/>
  <c r="D2" i="46"/>
  <c r="C35" i="46"/>
  <c r="D33" i="39"/>
  <c r="D16" i="35"/>
  <c r="D17" i="35"/>
  <c r="D18" i="35"/>
  <c r="D19" i="35"/>
  <c r="H29" i="45"/>
  <c r="H28" i="45"/>
  <c r="H27" i="45"/>
  <c r="H26" i="45"/>
  <c r="H25" i="45"/>
  <c r="H24" i="45"/>
  <c r="H23" i="45"/>
  <c r="H22" i="45"/>
  <c r="H21" i="45"/>
  <c r="H20" i="45"/>
  <c r="H19" i="45"/>
  <c r="H18" i="45"/>
  <c r="H17" i="45"/>
  <c r="H16" i="45"/>
  <c r="H15" i="45"/>
  <c r="H14" i="45"/>
  <c r="H13" i="45"/>
  <c r="H12" i="45"/>
  <c r="H11" i="45"/>
  <c r="H10" i="45"/>
  <c r="H9" i="45"/>
  <c r="H8" i="45"/>
  <c r="H7" i="45"/>
  <c r="H6" i="45"/>
  <c r="H5" i="45"/>
  <c r="H4" i="45"/>
  <c r="H3" i="45"/>
  <c r="H2" i="45"/>
  <c r="H29" i="44"/>
  <c r="H28" i="44"/>
  <c r="H27" i="44"/>
  <c r="H26" i="44"/>
  <c r="H25" i="44"/>
  <c r="H24" i="44"/>
  <c r="H23" i="44"/>
  <c r="H22" i="44"/>
  <c r="H21" i="44"/>
  <c r="H20" i="44"/>
  <c r="H19" i="44"/>
  <c r="H18" i="44"/>
  <c r="H17" i="44"/>
  <c r="H16" i="44"/>
  <c r="H15" i="44"/>
  <c r="H14" i="44"/>
  <c r="H13" i="44"/>
  <c r="H12" i="44"/>
  <c r="H11" i="44"/>
  <c r="H10" i="44"/>
  <c r="H9" i="44"/>
  <c r="H8" i="44"/>
  <c r="H7" i="44"/>
  <c r="H6" i="44"/>
  <c r="H5" i="44"/>
  <c r="H4" i="44"/>
  <c r="H3" i="44"/>
  <c r="H2" i="44"/>
  <c r="H29" i="43"/>
  <c r="H28" i="43"/>
  <c r="H27" i="43"/>
  <c r="H26" i="43"/>
  <c r="H25" i="43"/>
  <c r="H24" i="43"/>
  <c r="H23" i="43"/>
  <c r="H22" i="43"/>
  <c r="H21" i="43"/>
  <c r="H20" i="43"/>
  <c r="H19" i="43"/>
  <c r="H18" i="43"/>
  <c r="H17" i="43"/>
  <c r="H16" i="43"/>
  <c r="H15" i="43"/>
  <c r="H14" i="43"/>
  <c r="H13" i="43"/>
  <c r="H12" i="43"/>
  <c r="H11" i="43"/>
  <c r="H10" i="43"/>
  <c r="H9" i="43"/>
  <c r="H8" i="43"/>
  <c r="H7" i="43"/>
  <c r="H6" i="43"/>
  <c r="H5" i="43"/>
  <c r="H4" i="43"/>
  <c r="H3" i="43"/>
  <c r="H2" i="43"/>
  <c r="H29" i="42"/>
  <c r="H28" i="42"/>
  <c r="H27" i="42"/>
  <c r="H26" i="42"/>
  <c r="H25" i="42"/>
  <c r="H24" i="42"/>
  <c r="H23" i="42"/>
  <c r="H22" i="42"/>
  <c r="H21" i="42"/>
  <c r="H20" i="42"/>
  <c r="H19" i="42"/>
  <c r="H18" i="42"/>
  <c r="H17" i="42"/>
  <c r="H16" i="42"/>
  <c r="H15" i="42"/>
  <c r="H14" i="42"/>
  <c r="H13" i="42"/>
  <c r="H12" i="42"/>
  <c r="H11" i="42"/>
  <c r="H10" i="42"/>
  <c r="H9" i="42"/>
  <c r="H8" i="42"/>
  <c r="H7" i="42"/>
  <c r="H6" i="42"/>
  <c r="H5" i="42"/>
  <c r="H4" i="42"/>
  <c r="H3" i="42"/>
  <c r="H2" i="42"/>
  <c r="H29" i="41"/>
  <c r="H28" i="41"/>
  <c r="H27" i="41"/>
  <c r="H26" i="41"/>
  <c r="H25" i="41"/>
  <c r="H24" i="41"/>
  <c r="H23" i="41"/>
  <c r="H22" i="41"/>
  <c r="H21" i="41"/>
  <c r="H20" i="41"/>
  <c r="H19" i="41"/>
  <c r="H18" i="41"/>
  <c r="H17" i="41"/>
  <c r="H16" i="41"/>
  <c r="H15" i="41"/>
  <c r="H14" i="41"/>
  <c r="H13" i="41"/>
  <c r="H12" i="41"/>
  <c r="H11" i="41"/>
  <c r="H10" i="41"/>
  <c r="H9" i="41"/>
  <c r="H8" i="41"/>
  <c r="H7" i="41"/>
  <c r="H6" i="41"/>
  <c r="H5" i="41"/>
  <c r="H4" i="41"/>
  <c r="H3" i="41"/>
  <c r="H2" i="41"/>
  <c r="H29" i="40"/>
  <c r="H28" i="40"/>
  <c r="H27" i="40"/>
  <c r="H26" i="40"/>
  <c r="H25" i="40"/>
  <c r="H24" i="40"/>
  <c r="H23" i="40"/>
  <c r="H22" i="40"/>
  <c r="H21" i="40"/>
  <c r="H20" i="40"/>
  <c r="H19" i="40"/>
  <c r="H18" i="40"/>
  <c r="H17" i="40"/>
  <c r="H16" i="40"/>
  <c r="H15" i="40"/>
  <c r="H14" i="40"/>
  <c r="H13" i="40"/>
  <c r="H12" i="40"/>
  <c r="H11" i="40"/>
  <c r="H10" i="40"/>
  <c r="H9" i="40"/>
  <c r="H8" i="40"/>
  <c r="H7" i="40"/>
  <c r="H6" i="40"/>
  <c r="H5" i="40"/>
  <c r="H4" i="40"/>
  <c r="H3" i="40"/>
  <c r="H2" i="40"/>
  <c r="H29" i="39"/>
  <c r="H28" i="39"/>
  <c r="H27" i="39"/>
  <c r="H26" i="39"/>
  <c r="H25" i="39"/>
  <c r="H24" i="39"/>
  <c r="H23" i="39"/>
  <c r="H22" i="39"/>
  <c r="H21" i="39"/>
  <c r="H20" i="39"/>
  <c r="H19" i="39"/>
  <c r="H18" i="39"/>
  <c r="H17" i="39"/>
  <c r="H16" i="39"/>
  <c r="H15" i="39"/>
  <c r="H14" i="39"/>
  <c r="H13" i="39"/>
  <c r="H12" i="39"/>
  <c r="H11" i="39"/>
  <c r="H10" i="39"/>
  <c r="H9" i="39"/>
  <c r="H8" i="39"/>
  <c r="H7" i="39"/>
  <c r="H6" i="39"/>
  <c r="H5" i="39"/>
  <c r="H4" i="39"/>
  <c r="H3" i="39"/>
  <c r="H2" i="39"/>
  <c r="H29" i="38"/>
  <c r="H28" i="38"/>
  <c r="H27" i="38"/>
  <c r="H26" i="38"/>
  <c r="H25" i="38"/>
  <c r="H24" i="38"/>
  <c r="H23" i="38"/>
  <c r="H22" i="38"/>
  <c r="H21" i="38"/>
  <c r="H20" i="38"/>
  <c r="H19" i="38"/>
  <c r="H18" i="38"/>
  <c r="H17" i="38"/>
  <c r="H16" i="38"/>
  <c r="H15" i="38"/>
  <c r="H14" i="38"/>
  <c r="H13" i="38"/>
  <c r="H12" i="38"/>
  <c r="H11" i="38"/>
  <c r="H10" i="38"/>
  <c r="H9" i="38"/>
  <c r="H8" i="38"/>
  <c r="H7" i="38"/>
  <c r="H6" i="38"/>
  <c r="H5" i="38"/>
  <c r="H4" i="38"/>
  <c r="H3" i="38"/>
  <c r="H2" i="38"/>
  <c r="H29" i="37"/>
  <c r="H28" i="37"/>
  <c r="H27" i="37"/>
  <c r="H26" i="37"/>
  <c r="H25" i="37"/>
  <c r="H24" i="37"/>
  <c r="H23" i="37"/>
  <c r="H22" i="37"/>
  <c r="H21" i="37"/>
  <c r="H20" i="37"/>
  <c r="H19" i="37"/>
  <c r="H18" i="37"/>
  <c r="H17" i="37"/>
  <c r="H16" i="37"/>
  <c r="H15" i="37"/>
  <c r="H14" i="37"/>
  <c r="H13" i="37"/>
  <c r="H12" i="37"/>
  <c r="H11" i="37"/>
  <c r="H10" i="37"/>
  <c r="H9" i="37"/>
  <c r="H8" i="37"/>
  <c r="H7" i="37"/>
  <c r="H6" i="37"/>
  <c r="H5" i="37"/>
  <c r="H4" i="37"/>
  <c r="H3" i="37"/>
  <c r="H2" i="37"/>
  <c r="H29" i="36"/>
  <c r="H28" i="36"/>
  <c r="H27" i="36"/>
  <c r="H26" i="36"/>
  <c r="H25" i="36"/>
  <c r="H24" i="36"/>
  <c r="H23" i="36"/>
  <c r="H22" i="36"/>
  <c r="H21" i="36"/>
  <c r="H20" i="36"/>
  <c r="H19" i="36"/>
  <c r="H18" i="36"/>
  <c r="H17" i="36"/>
  <c r="H16" i="36"/>
  <c r="H15" i="36"/>
  <c r="H14" i="36"/>
  <c r="H13" i="36"/>
  <c r="H12" i="36"/>
  <c r="H11" i="36"/>
  <c r="H10" i="36"/>
  <c r="H9" i="36"/>
  <c r="H8" i="36"/>
  <c r="H7" i="36"/>
  <c r="H6" i="36"/>
  <c r="H5" i="36"/>
  <c r="H4" i="36"/>
  <c r="H3" i="36"/>
  <c r="H2" i="36"/>
  <c r="H29" i="35"/>
  <c r="H28" i="35"/>
  <c r="H27" i="35"/>
  <c r="H26" i="35"/>
  <c r="H25" i="35"/>
  <c r="H24" i="35"/>
  <c r="H23" i="35"/>
  <c r="H22" i="35"/>
  <c r="H21" i="35"/>
  <c r="H20" i="35"/>
  <c r="H19" i="35"/>
  <c r="H18" i="35"/>
  <c r="H17" i="35"/>
  <c r="H16" i="35"/>
  <c r="H15" i="35"/>
  <c r="H14" i="35"/>
  <c r="H13" i="35"/>
  <c r="H12" i="35"/>
  <c r="H11" i="35"/>
  <c r="H10" i="35"/>
  <c r="H9" i="35"/>
  <c r="H8" i="35"/>
  <c r="H7" i="35"/>
  <c r="H6" i="35"/>
  <c r="H5" i="35"/>
  <c r="H4" i="35"/>
  <c r="H3" i="35"/>
  <c r="H2" i="35"/>
  <c r="H29" i="34"/>
  <c r="H28" i="34"/>
  <c r="H27" i="34"/>
  <c r="H26" i="34"/>
  <c r="H25" i="34"/>
  <c r="H24" i="34"/>
  <c r="H23" i="34"/>
  <c r="H22" i="34"/>
  <c r="H21" i="34"/>
  <c r="H20" i="34"/>
  <c r="H19" i="34"/>
  <c r="H18" i="34"/>
  <c r="H17" i="34"/>
  <c r="H16" i="34"/>
  <c r="H15" i="34"/>
  <c r="H14" i="34"/>
  <c r="H13" i="34"/>
  <c r="H12" i="34"/>
  <c r="H11" i="34"/>
  <c r="H10" i="34"/>
  <c r="H9" i="34"/>
  <c r="H8" i="34"/>
  <c r="H7" i="34"/>
  <c r="H6" i="34"/>
  <c r="H5" i="34"/>
  <c r="H4" i="34"/>
  <c r="H3" i="34"/>
  <c r="H2" i="34"/>
  <c r="H29" i="33"/>
  <c r="H28" i="33"/>
  <c r="H27" i="33"/>
  <c r="H26" i="33"/>
  <c r="H25" i="33"/>
  <c r="H24" i="33"/>
  <c r="H23" i="33"/>
  <c r="H22" i="33"/>
  <c r="H21" i="33"/>
  <c r="H20" i="33"/>
  <c r="H19" i="33"/>
  <c r="H18" i="33"/>
  <c r="H17" i="33"/>
  <c r="H16" i="33"/>
  <c r="H15" i="33"/>
  <c r="H14" i="33"/>
  <c r="H13" i="33"/>
  <c r="H12" i="33"/>
  <c r="H11" i="33"/>
  <c r="H10" i="33"/>
  <c r="H9" i="33"/>
  <c r="H8" i="33"/>
  <c r="H7" i="33"/>
  <c r="H6" i="33"/>
  <c r="H5" i="33"/>
  <c r="H4" i="33"/>
  <c r="H3" i="33"/>
  <c r="H2" i="33"/>
  <c r="H29" i="31"/>
  <c r="H28" i="31"/>
  <c r="H27" i="31"/>
  <c r="H26" i="31"/>
  <c r="H25" i="31"/>
  <c r="H24" i="31"/>
  <c r="H23" i="31"/>
  <c r="H22" i="31"/>
  <c r="H21" i="31"/>
  <c r="H20" i="31"/>
  <c r="H19" i="31"/>
  <c r="H18" i="31"/>
  <c r="H17" i="31"/>
  <c r="H16" i="31"/>
  <c r="H15" i="31"/>
  <c r="H14" i="31"/>
  <c r="H13" i="31"/>
  <c r="H12" i="31"/>
  <c r="H11" i="31"/>
  <c r="H10" i="31"/>
  <c r="H9" i="31"/>
  <c r="H8" i="31"/>
  <c r="H7" i="31"/>
  <c r="H6" i="31"/>
  <c r="H5" i="31"/>
  <c r="H4" i="31"/>
  <c r="H3" i="31"/>
  <c r="H2" i="31"/>
  <c r="H29" i="29"/>
  <c r="H28" i="29"/>
  <c r="H27" i="29"/>
  <c r="H26" i="29"/>
  <c r="H25" i="29"/>
  <c r="H24" i="29"/>
  <c r="H23" i="29"/>
  <c r="H22" i="29"/>
  <c r="H21" i="29"/>
  <c r="H20" i="29"/>
  <c r="H19" i="29"/>
  <c r="H18" i="29"/>
  <c r="H17" i="29"/>
  <c r="H16" i="29"/>
  <c r="H15" i="29"/>
  <c r="H14" i="29"/>
  <c r="H13" i="29"/>
  <c r="H12" i="29"/>
  <c r="H11" i="29"/>
  <c r="H10" i="29"/>
  <c r="H9" i="29"/>
  <c r="H8" i="29"/>
  <c r="H7" i="29"/>
  <c r="H6" i="29"/>
  <c r="H5" i="29"/>
  <c r="H4" i="29"/>
  <c r="H3" i="29"/>
  <c r="H2" i="29"/>
  <c r="H29" i="27"/>
  <c r="H28" i="27"/>
  <c r="H27" i="27"/>
  <c r="H26" i="27"/>
  <c r="H25" i="27"/>
  <c r="H24" i="27"/>
  <c r="H23" i="27"/>
  <c r="H22" i="27"/>
  <c r="H21" i="27"/>
  <c r="H20" i="27"/>
  <c r="H19" i="27"/>
  <c r="H18" i="27"/>
  <c r="H17" i="27"/>
  <c r="H16" i="27"/>
  <c r="H15" i="27"/>
  <c r="H14" i="27"/>
  <c r="H13" i="27"/>
  <c r="H12" i="27"/>
  <c r="H11" i="27"/>
  <c r="H10" i="27"/>
  <c r="H9" i="27"/>
  <c r="H8" i="27"/>
  <c r="H7" i="27"/>
  <c r="H6" i="27"/>
  <c r="H5" i="27"/>
  <c r="H4" i="27"/>
  <c r="H3" i="27"/>
  <c r="H2" i="27"/>
  <c r="H20" i="25"/>
  <c r="H21" i="25"/>
  <c r="H19" i="25"/>
  <c r="H16" i="25"/>
  <c r="H17" i="25"/>
  <c r="H18" i="25"/>
  <c r="H15" i="25"/>
  <c r="D37" i="45"/>
  <c r="D36" i="45"/>
  <c r="D35" i="45"/>
  <c r="D34" i="45"/>
  <c r="D33" i="45"/>
  <c r="D32" i="45"/>
  <c r="D31" i="45"/>
  <c r="D30" i="45"/>
  <c r="D29" i="45"/>
  <c r="D28" i="45"/>
  <c r="D27" i="45"/>
  <c r="D26" i="45"/>
  <c r="D25" i="45"/>
  <c r="D24" i="45"/>
  <c r="D23" i="45"/>
  <c r="D22" i="45"/>
  <c r="D21" i="45"/>
  <c r="D20" i="45"/>
  <c r="D19" i="45"/>
  <c r="D18" i="45"/>
  <c r="D17" i="45"/>
  <c r="D16" i="45"/>
  <c r="D15" i="45"/>
  <c r="D14" i="45"/>
  <c r="D13" i="45"/>
  <c r="D12" i="45"/>
  <c r="D11" i="45"/>
  <c r="D10" i="45"/>
  <c r="D9" i="45"/>
  <c r="D8" i="45"/>
  <c r="D7" i="45"/>
  <c r="D6" i="45"/>
  <c r="D5" i="45"/>
  <c r="D4" i="45"/>
  <c r="D3" i="45"/>
  <c r="D2" i="45"/>
  <c r="D37" i="44"/>
  <c r="D36" i="44"/>
  <c r="D35" i="44"/>
  <c r="D34" i="44"/>
  <c r="D33" i="44"/>
  <c r="D32" i="44"/>
  <c r="D31" i="44"/>
  <c r="D30" i="44"/>
  <c r="D29" i="44"/>
  <c r="D28" i="44"/>
  <c r="D27" i="44"/>
  <c r="D26" i="44"/>
  <c r="D25" i="44"/>
  <c r="D24" i="44"/>
  <c r="D23" i="44"/>
  <c r="D22" i="44"/>
  <c r="D21" i="44"/>
  <c r="D20" i="44"/>
  <c r="D19" i="44"/>
  <c r="D18" i="44"/>
  <c r="D17" i="44"/>
  <c r="D16" i="44"/>
  <c r="D15" i="44"/>
  <c r="D14" i="44"/>
  <c r="D13" i="44"/>
  <c r="D12" i="44"/>
  <c r="D11" i="44"/>
  <c r="D10" i="44"/>
  <c r="D9" i="44"/>
  <c r="D8" i="44"/>
  <c r="D7" i="44"/>
  <c r="D6" i="44"/>
  <c r="D5" i="44"/>
  <c r="D4" i="44"/>
  <c r="D3" i="44"/>
  <c r="D2" i="44"/>
  <c r="D37" i="43"/>
  <c r="D36" i="43"/>
  <c r="D35" i="43"/>
  <c r="D34" i="43"/>
  <c r="D33" i="43"/>
  <c r="D32" i="43"/>
  <c r="D31" i="43"/>
  <c r="D30" i="43"/>
  <c r="D29" i="43"/>
  <c r="D28" i="43"/>
  <c r="D27" i="43"/>
  <c r="D26" i="43"/>
  <c r="D25" i="43"/>
  <c r="D24" i="43"/>
  <c r="D23" i="43"/>
  <c r="D22" i="43"/>
  <c r="D21" i="43"/>
  <c r="D20" i="43"/>
  <c r="D19" i="43"/>
  <c r="D18" i="43"/>
  <c r="D17" i="43"/>
  <c r="D16" i="43"/>
  <c r="D15" i="43"/>
  <c r="D14" i="43"/>
  <c r="D13" i="43"/>
  <c r="D12" i="43"/>
  <c r="D11" i="43"/>
  <c r="D10" i="43"/>
  <c r="D9" i="43"/>
  <c r="D8" i="43"/>
  <c r="D7" i="43"/>
  <c r="D6" i="43"/>
  <c r="D5" i="43"/>
  <c r="D4" i="43"/>
  <c r="D3" i="43"/>
  <c r="D2" i="43"/>
  <c r="D37" i="42"/>
  <c r="D36" i="42"/>
  <c r="D35" i="42"/>
  <c r="D34" i="42"/>
  <c r="D33" i="42"/>
  <c r="D32" i="42"/>
  <c r="D31" i="42"/>
  <c r="D30" i="42"/>
  <c r="D29" i="42"/>
  <c r="D28" i="42"/>
  <c r="D27" i="42"/>
  <c r="D26" i="42"/>
  <c r="D25" i="42"/>
  <c r="D24" i="42"/>
  <c r="D23" i="42"/>
  <c r="D22" i="42"/>
  <c r="D21" i="42"/>
  <c r="D20" i="42"/>
  <c r="D19" i="42"/>
  <c r="D18" i="42"/>
  <c r="D17" i="42"/>
  <c r="D16" i="42"/>
  <c r="D15" i="42"/>
  <c r="D14" i="42"/>
  <c r="D13" i="42"/>
  <c r="D12" i="42"/>
  <c r="D11" i="42"/>
  <c r="D10" i="42"/>
  <c r="D9" i="42"/>
  <c r="D8" i="42"/>
  <c r="D7" i="42"/>
  <c r="D6" i="42"/>
  <c r="D5" i="42"/>
  <c r="D4" i="42"/>
  <c r="D3" i="42"/>
  <c r="D2" i="42"/>
  <c r="D37" i="41"/>
  <c r="D36" i="41"/>
  <c r="D35" i="41"/>
  <c r="D34" i="41"/>
  <c r="D33" i="41"/>
  <c r="D32" i="41"/>
  <c r="D31" i="41"/>
  <c r="D30" i="41"/>
  <c r="D29" i="41"/>
  <c r="D28" i="41"/>
  <c r="D27" i="41"/>
  <c r="D26" i="41"/>
  <c r="D25" i="41"/>
  <c r="D24" i="41"/>
  <c r="D23" i="41"/>
  <c r="D22" i="41"/>
  <c r="D21" i="41"/>
  <c r="D20" i="41"/>
  <c r="D19" i="41"/>
  <c r="D18" i="41"/>
  <c r="D17" i="41"/>
  <c r="D16" i="41"/>
  <c r="D15" i="41"/>
  <c r="D14" i="41"/>
  <c r="D13" i="41"/>
  <c r="D12" i="41"/>
  <c r="D11" i="41"/>
  <c r="D10" i="41"/>
  <c r="D9" i="41"/>
  <c r="D8" i="41"/>
  <c r="D7" i="41"/>
  <c r="D6" i="41"/>
  <c r="D5" i="41"/>
  <c r="D4" i="41"/>
  <c r="D3" i="41"/>
  <c r="D2" i="41"/>
  <c r="D37" i="40"/>
  <c r="D36" i="40"/>
  <c r="D35" i="40"/>
  <c r="D34" i="40"/>
  <c r="D33" i="40"/>
  <c r="D32" i="40"/>
  <c r="D31" i="40"/>
  <c r="D30" i="40"/>
  <c r="D29" i="40"/>
  <c r="D28" i="40"/>
  <c r="D27" i="40"/>
  <c r="D26" i="40"/>
  <c r="D25" i="40"/>
  <c r="D24" i="40"/>
  <c r="D23" i="40"/>
  <c r="D22" i="40"/>
  <c r="D21" i="40"/>
  <c r="D20" i="40"/>
  <c r="D19" i="40"/>
  <c r="D18" i="40"/>
  <c r="D17" i="40"/>
  <c r="D16" i="40"/>
  <c r="D15" i="40"/>
  <c r="D14" i="40"/>
  <c r="D13" i="40"/>
  <c r="D12" i="40"/>
  <c r="D11" i="40"/>
  <c r="D10" i="40"/>
  <c r="D9" i="40"/>
  <c r="D8" i="40"/>
  <c r="D7" i="40"/>
  <c r="D6" i="40"/>
  <c r="D5" i="40"/>
  <c r="D4" i="40"/>
  <c r="D3" i="40"/>
  <c r="D2" i="40"/>
  <c r="D37" i="39"/>
  <c r="D36" i="39"/>
  <c r="D35" i="39"/>
  <c r="D34" i="39"/>
  <c r="D32" i="39"/>
  <c r="D31" i="39"/>
  <c r="D30" i="39"/>
  <c r="D29" i="39"/>
  <c r="D28" i="39"/>
  <c r="D27" i="39"/>
  <c r="D26" i="39"/>
  <c r="D25" i="39"/>
  <c r="D24" i="39"/>
  <c r="D23" i="39"/>
  <c r="D22" i="39"/>
  <c r="D21" i="39"/>
  <c r="D20" i="39"/>
  <c r="D19" i="39"/>
  <c r="D18" i="39"/>
  <c r="D17" i="39"/>
  <c r="D16" i="39"/>
  <c r="D15" i="39"/>
  <c r="D14" i="39"/>
  <c r="D13" i="39"/>
  <c r="D12" i="39"/>
  <c r="D11" i="39"/>
  <c r="D10" i="39"/>
  <c r="D9" i="39"/>
  <c r="D8" i="39"/>
  <c r="D7" i="39"/>
  <c r="D6" i="39"/>
  <c r="D5" i="39"/>
  <c r="D4" i="39"/>
  <c r="D3" i="39"/>
  <c r="D2" i="39"/>
  <c r="D37" i="38"/>
  <c r="D36" i="38"/>
  <c r="D35" i="38"/>
  <c r="D34" i="38"/>
  <c r="D33" i="38"/>
  <c r="D32" i="38"/>
  <c r="D31" i="38"/>
  <c r="D30" i="38"/>
  <c r="D29" i="38"/>
  <c r="D28" i="38"/>
  <c r="D27" i="38"/>
  <c r="D26" i="38"/>
  <c r="D25" i="38"/>
  <c r="D24" i="38"/>
  <c r="D23" i="38"/>
  <c r="D22" i="38"/>
  <c r="D21" i="38"/>
  <c r="D20" i="38"/>
  <c r="D19" i="38"/>
  <c r="D18" i="38"/>
  <c r="D17" i="38"/>
  <c r="D16" i="38"/>
  <c r="D15" i="38"/>
  <c r="D14" i="38"/>
  <c r="D13" i="38"/>
  <c r="D12" i="38"/>
  <c r="D11" i="38"/>
  <c r="D10" i="38"/>
  <c r="D9" i="38"/>
  <c r="D8" i="38"/>
  <c r="D7" i="38"/>
  <c r="D6" i="38"/>
  <c r="D5" i="38"/>
  <c r="D4" i="38"/>
  <c r="D3" i="38"/>
  <c r="D2" i="38"/>
  <c r="D37" i="37"/>
  <c r="D36" i="37"/>
  <c r="D35" i="37"/>
  <c r="D34" i="37"/>
  <c r="D33" i="37"/>
  <c r="D32" i="37"/>
  <c r="D31" i="37"/>
  <c r="D30" i="37"/>
  <c r="D29" i="37"/>
  <c r="D28" i="37"/>
  <c r="D27" i="37"/>
  <c r="D26" i="37"/>
  <c r="D25" i="37"/>
  <c r="D24" i="37"/>
  <c r="D23" i="37"/>
  <c r="D22" i="37"/>
  <c r="D21" i="37"/>
  <c r="D20" i="37"/>
  <c r="D19" i="37"/>
  <c r="D18" i="37"/>
  <c r="D17" i="37"/>
  <c r="D16" i="37"/>
  <c r="D15" i="37"/>
  <c r="D14" i="37"/>
  <c r="D13" i="37"/>
  <c r="D12" i="37"/>
  <c r="D11" i="37"/>
  <c r="D10" i="37"/>
  <c r="D9" i="37"/>
  <c r="D8" i="37"/>
  <c r="D7" i="37"/>
  <c r="D6" i="37"/>
  <c r="D5" i="37"/>
  <c r="D4" i="37"/>
  <c r="D3" i="37"/>
  <c r="D2" i="37"/>
  <c r="D37" i="36"/>
  <c r="D36" i="36"/>
  <c r="D35" i="36"/>
  <c r="D34" i="36"/>
  <c r="D33" i="36"/>
  <c r="D32" i="36"/>
  <c r="D31" i="36"/>
  <c r="D30" i="36"/>
  <c r="D29" i="36"/>
  <c r="D28" i="36"/>
  <c r="D27" i="36"/>
  <c r="D26" i="36"/>
  <c r="D25" i="36"/>
  <c r="D24" i="36"/>
  <c r="D23" i="36"/>
  <c r="D22" i="36"/>
  <c r="D21" i="36"/>
  <c r="D20" i="36"/>
  <c r="D19" i="36"/>
  <c r="D18" i="36"/>
  <c r="D17" i="36"/>
  <c r="D16" i="36"/>
  <c r="D15" i="36"/>
  <c r="D14" i="36"/>
  <c r="D13" i="36"/>
  <c r="D12" i="36"/>
  <c r="D11" i="36"/>
  <c r="D10" i="36"/>
  <c r="D9" i="36"/>
  <c r="D8" i="36"/>
  <c r="D7" i="36"/>
  <c r="D6" i="36"/>
  <c r="D5" i="36"/>
  <c r="D4" i="36"/>
  <c r="D3" i="36"/>
  <c r="D2" i="36"/>
  <c r="D37" i="35"/>
  <c r="D36" i="35"/>
  <c r="D35" i="35"/>
  <c r="D34" i="35"/>
  <c r="D33" i="35"/>
  <c r="D32" i="35"/>
  <c r="D31" i="35"/>
  <c r="D30" i="35"/>
  <c r="D29" i="35"/>
  <c r="D28" i="35"/>
  <c r="D27" i="35"/>
  <c r="D26" i="35"/>
  <c r="D25" i="35"/>
  <c r="D24" i="35"/>
  <c r="D23" i="35"/>
  <c r="D22" i="35"/>
  <c r="D21" i="35"/>
  <c r="D20" i="35"/>
  <c r="D15" i="35"/>
  <c r="D14" i="35"/>
  <c r="D13" i="35"/>
  <c r="D12" i="35"/>
  <c r="D11" i="35"/>
  <c r="D10" i="35"/>
  <c r="D9" i="35"/>
  <c r="D8" i="35"/>
  <c r="D7" i="35"/>
  <c r="D6" i="35"/>
  <c r="D5" i="35"/>
  <c r="D4" i="35"/>
  <c r="D3" i="35"/>
  <c r="D2" i="35"/>
  <c r="D37" i="34"/>
  <c r="D36" i="34"/>
  <c r="D35" i="34"/>
  <c r="D34" i="34"/>
  <c r="D33" i="34"/>
  <c r="D32" i="34"/>
  <c r="D31" i="34"/>
  <c r="D30" i="34"/>
  <c r="D29" i="34"/>
  <c r="D28" i="34"/>
  <c r="D27" i="34"/>
  <c r="D26" i="34"/>
  <c r="D25" i="34"/>
  <c r="D24" i="34"/>
  <c r="D23" i="34"/>
  <c r="D22" i="34"/>
  <c r="D21" i="34"/>
  <c r="D20" i="34"/>
  <c r="D19" i="34"/>
  <c r="D18" i="34"/>
  <c r="D17" i="34"/>
  <c r="D16" i="34"/>
  <c r="D15" i="34"/>
  <c r="D14" i="34"/>
  <c r="D13" i="34"/>
  <c r="D12" i="34"/>
  <c r="D11" i="34"/>
  <c r="D10" i="34"/>
  <c r="D9" i="34"/>
  <c r="D8" i="34"/>
  <c r="D7" i="34"/>
  <c r="D6" i="34"/>
  <c r="D5" i="34"/>
  <c r="D4" i="34"/>
  <c r="D3" i="34"/>
  <c r="D2" i="34"/>
  <c r="D37" i="33"/>
  <c r="D36" i="33"/>
  <c r="D35" i="33"/>
  <c r="D31" i="33"/>
  <c r="D26" i="33"/>
  <c r="D24" i="33"/>
  <c r="D23" i="33"/>
  <c r="D21" i="33"/>
  <c r="D20" i="33"/>
  <c r="D15" i="33"/>
  <c r="D14" i="33"/>
  <c r="D13" i="33"/>
  <c r="D10" i="33"/>
  <c r="D6" i="33"/>
  <c r="D2" i="33"/>
  <c r="D37" i="31"/>
  <c r="D36" i="31"/>
  <c r="D35" i="31"/>
  <c r="D34" i="31"/>
  <c r="D33" i="31"/>
  <c r="D32" i="31"/>
  <c r="D31" i="31"/>
  <c r="D29" i="31"/>
  <c r="D27" i="31"/>
  <c r="D26" i="31"/>
  <c r="D24" i="31"/>
  <c r="D23" i="31"/>
  <c r="D21" i="31"/>
  <c r="D20" i="31"/>
  <c r="D17" i="31"/>
  <c r="D16" i="31"/>
  <c r="D15" i="31"/>
  <c r="D11" i="31"/>
  <c r="D10" i="31"/>
  <c r="D7" i="31"/>
  <c r="D6" i="31"/>
  <c r="H29" i="25"/>
  <c r="H28" i="25"/>
  <c r="H23" i="25"/>
  <c r="H24" i="25"/>
  <c r="H25" i="25"/>
  <c r="H26" i="25"/>
  <c r="H27" i="25"/>
  <c r="H22" i="25"/>
  <c r="H3" i="25"/>
  <c r="H4" i="25"/>
  <c r="H5" i="25"/>
  <c r="H6" i="25"/>
  <c r="H7" i="25"/>
  <c r="H8" i="25"/>
  <c r="H9" i="25"/>
  <c r="H10" i="25"/>
  <c r="H11" i="25"/>
  <c r="H12" i="25"/>
  <c r="H13" i="25"/>
  <c r="H14" i="25"/>
  <c r="H2" i="25"/>
  <c r="H30" i="25" l="1"/>
</calcChain>
</file>

<file path=xl/sharedStrings.xml><?xml version="1.0" encoding="utf-8"?>
<sst xmlns="http://schemas.openxmlformats.org/spreadsheetml/2006/main" count="2471" uniqueCount="335">
  <si>
    <t>유형</t>
  </si>
  <si>
    <t>국립공원</t>
  </si>
  <si>
    <t>도립공원</t>
  </si>
  <si>
    <t>군립공원</t>
  </si>
  <si>
    <t>상수원보호구역</t>
  </si>
  <si>
    <t>생태경관보전지역</t>
  </si>
  <si>
    <t>수변구역</t>
  </si>
  <si>
    <t>습지보호지역 (내륙)</t>
  </si>
  <si>
    <t>야생생물보호구역</t>
  </si>
  <si>
    <t>특별대책지역</t>
  </si>
  <si>
    <t>특정도서</t>
  </si>
  <si>
    <t>산림청</t>
  </si>
  <si>
    <t>백두대간보호지역</t>
  </si>
  <si>
    <t>산림유전자원보호구역</t>
  </si>
  <si>
    <t>경관보호구역</t>
  </si>
  <si>
    <t>생활환경보호구역</t>
  </si>
  <si>
    <t>수원함양보호구역</t>
  </si>
  <si>
    <t>재해방지보호구역</t>
  </si>
  <si>
    <t>국토교통부</t>
  </si>
  <si>
    <t>도시자연공원구역</t>
  </si>
  <si>
    <t>자연환경보전지역</t>
  </si>
  <si>
    <t>해양수산부</t>
  </si>
  <si>
    <t>습지보호지역 (갯벌)</t>
  </si>
  <si>
    <t>수산자원보호구역</t>
  </si>
  <si>
    <t>해양보호구역</t>
  </si>
  <si>
    <t>환경보전해역</t>
  </si>
  <si>
    <t>국가유산청</t>
  </si>
  <si>
    <t>명승</t>
  </si>
  <si>
    <t>천연기념물</t>
  </si>
  <si>
    <t>천연보호구역</t>
  </si>
  <si>
    <t>습지보호지역 (시·도)</t>
  </si>
  <si>
    <t>시·도 생태경관보전지역</t>
  </si>
  <si>
    <t>동대문구</t>
  </si>
  <si>
    <t>중랑구</t>
  </si>
  <si>
    <t>성북구</t>
  </si>
  <si>
    <t>강북구</t>
  </si>
  <si>
    <t>도봉구</t>
  </si>
  <si>
    <t>노원구</t>
  </si>
  <si>
    <t>은평구</t>
  </si>
  <si>
    <t>서대문구</t>
  </si>
  <si>
    <t>마포구</t>
  </si>
  <si>
    <t>양천구</t>
  </si>
  <si>
    <t>강서구</t>
  </si>
  <si>
    <t>구로구</t>
  </si>
  <si>
    <t>금천구</t>
  </si>
  <si>
    <t>영등포구</t>
  </si>
  <si>
    <t>동작구</t>
  </si>
  <si>
    <t>관악구</t>
  </si>
  <si>
    <t>서초구</t>
  </si>
  <si>
    <t>강남구</t>
  </si>
  <si>
    <t>송파구</t>
  </si>
  <si>
    <t>강동구</t>
  </si>
  <si>
    <t>중구</t>
  </si>
  <si>
    <t>서구</t>
  </si>
  <si>
    <t>동구</t>
  </si>
  <si>
    <t>영도구</t>
  </si>
  <si>
    <t>부산진구</t>
  </si>
  <si>
    <t>동래구</t>
  </si>
  <si>
    <t>남구</t>
  </si>
  <si>
    <t>북구</t>
  </si>
  <si>
    <t>해운대구</t>
  </si>
  <si>
    <t>사하구</t>
  </si>
  <si>
    <t>금정구</t>
  </si>
  <si>
    <t>연제구</t>
  </si>
  <si>
    <t>수영구</t>
  </si>
  <si>
    <t>사상구</t>
  </si>
  <si>
    <t>기장군</t>
  </si>
  <si>
    <t>수성구</t>
  </si>
  <si>
    <t>달서구</t>
  </si>
  <si>
    <t>달성군</t>
  </si>
  <si>
    <t>군위군</t>
  </si>
  <si>
    <t>연수구</t>
  </si>
  <si>
    <t>남동구</t>
  </si>
  <si>
    <t>부평구</t>
  </si>
  <si>
    <t>계양구</t>
  </si>
  <si>
    <t>미추홀구</t>
  </si>
  <si>
    <t>강화군</t>
  </si>
  <si>
    <t>옹진군</t>
  </si>
  <si>
    <t>광산구</t>
  </si>
  <si>
    <t>유성구</t>
  </si>
  <si>
    <t>대덕구</t>
  </si>
  <si>
    <t>울주군</t>
  </si>
  <si>
    <t>세종시</t>
  </si>
  <si>
    <t>수원시 장안구</t>
  </si>
  <si>
    <t>수원시 권선구</t>
  </si>
  <si>
    <t>수원시 팔달구</t>
  </si>
  <si>
    <t>수원시 영통구</t>
  </si>
  <si>
    <t>성남시 수정구</t>
  </si>
  <si>
    <t>성남시 중원구</t>
  </si>
  <si>
    <t>성남시 분당구</t>
  </si>
  <si>
    <t>의정부시</t>
  </si>
  <si>
    <t>안양시 만안구</t>
  </si>
  <si>
    <t>안양시 동안구</t>
  </si>
  <si>
    <t>부천시 원미구</t>
  </si>
  <si>
    <t>부천시 소사구</t>
  </si>
  <si>
    <t>부천시 오정구</t>
  </si>
  <si>
    <t>광명시</t>
  </si>
  <si>
    <t>평택시</t>
  </si>
  <si>
    <t>동두천시</t>
  </si>
  <si>
    <t>안산시 상록구</t>
  </si>
  <si>
    <t>안산시 단원구</t>
  </si>
  <si>
    <t>고양시 덕양구</t>
  </si>
  <si>
    <t>고양시 일산동구</t>
  </si>
  <si>
    <t>고양시 일산서구</t>
  </si>
  <si>
    <t>과천시</t>
  </si>
  <si>
    <t>구리시</t>
  </si>
  <si>
    <t>남양주시</t>
  </si>
  <si>
    <t>오산시</t>
  </si>
  <si>
    <t>시흥시</t>
  </si>
  <si>
    <t>군포시</t>
  </si>
  <si>
    <t>의왕시</t>
  </si>
  <si>
    <t>하남시</t>
  </si>
  <si>
    <t>용인시 처인구</t>
  </si>
  <si>
    <t>용인시 기흥구</t>
  </si>
  <si>
    <t>용인시 수지구</t>
  </si>
  <si>
    <t>파주시</t>
  </si>
  <si>
    <t>이천시</t>
  </si>
  <si>
    <t>안성시</t>
  </si>
  <si>
    <t>김포시</t>
  </si>
  <si>
    <t>화성시</t>
  </si>
  <si>
    <t>광주시</t>
  </si>
  <si>
    <t>양주시</t>
  </si>
  <si>
    <t>포천시</t>
  </si>
  <si>
    <t>여주시</t>
  </si>
  <si>
    <t>연천군</t>
  </si>
  <si>
    <t>가평군</t>
  </si>
  <si>
    <t>양평군</t>
  </si>
  <si>
    <t>춘천시</t>
  </si>
  <si>
    <t>원주시</t>
  </si>
  <si>
    <t>강릉시</t>
  </si>
  <si>
    <t>동해시</t>
  </si>
  <si>
    <t>태백시</t>
  </si>
  <si>
    <t>속초시</t>
  </si>
  <si>
    <t>삼척시</t>
  </si>
  <si>
    <t>홍천군</t>
  </si>
  <si>
    <t>횡성군</t>
  </si>
  <si>
    <t>영월군</t>
  </si>
  <si>
    <t>평창군</t>
  </si>
  <si>
    <t>정선군</t>
  </si>
  <si>
    <t>철원군</t>
  </si>
  <si>
    <t>화천군</t>
  </si>
  <si>
    <t>양구군</t>
  </si>
  <si>
    <t>인제군</t>
  </si>
  <si>
    <t>고성군</t>
  </si>
  <si>
    <t>양양군</t>
  </si>
  <si>
    <t>충주시</t>
  </si>
  <si>
    <t>종로구</t>
  </si>
  <si>
    <t>용산구</t>
  </si>
  <si>
    <t>성동구</t>
  </si>
  <si>
    <t>광진구</t>
  </si>
  <si>
    <t>제천시</t>
  </si>
  <si>
    <t>청주시 상당구</t>
  </si>
  <si>
    <t>청주시 서원구</t>
  </si>
  <si>
    <t>청주시 흥덕구</t>
  </si>
  <si>
    <t>청주시 청원구</t>
  </si>
  <si>
    <t>보은군</t>
  </si>
  <si>
    <t>옥천군</t>
  </si>
  <si>
    <t>영동군</t>
  </si>
  <si>
    <t>진천군</t>
  </si>
  <si>
    <t>괴산군</t>
  </si>
  <si>
    <t>음성군</t>
  </si>
  <si>
    <t>단양군</t>
  </si>
  <si>
    <t>증평군</t>
  </si>
  <si>
    <t>천안시 동남구</t>
  </si>
  <si>
    <t>천안시 서북구</t>
  </si>
  <si>
    <t>공주시</t>
  </si>
  <si>
    <t>보령시</t>
  </si>
  <si>
    <t>아산시</t>
  </si>
  <si>
    <t>서산시</t>
  </si>
  <si>
    <t>논산시</t>
  </si>
  <si>
    <t>계룡시</t>
  </si>
  <si>
    <t>당진시</t>
  </si>
  <si>
    <t>금산군</t>
  </si>
  <si>
    <t>부여군</t>
  </si>
  <si>
    <t>서천군</t>
  </si>
  <si>
    <t>청양군</t>
  </si>
  <si>
    <t>홍성군</t>
  </si>
  <si>
    <t>예산군</t>
  </si>
  <si>
    <t>태안군</t>
  </si>
  <si>
    <t>전주시 완산구</t>
  </si>
  <si>
    <t>전주시 덕진구</t>
  </si>
  <si>
    <t>군산시</t>
  </si>
  <si>
    <t>익산시</t>
  </si>
  <si>
    <t>정읍시</t>
  </si>
  <si>
    <t>남원시</t>
  </si>
  <si>
    <t>김제시</t>
  </si>
  <si>
    <t>완주군</t>
  </si>
  <si>
    <t>진안군</t>
  </si>
  <si>
    <t>무주군</t>
  </si>
  <si>
    <t>장수군</t>
  </si>
  <si>
    <t>임실군</t>
  </si>
  <si>
    <t>순창군</t>
  </si>
  <si>
    <t>고창군</t>
  </si>
  <si>
    <t>부안군</t>
  </si>
  <si>
    <t>목포시</t>
  </si>
  <si>
    <t>여수시</t>
  </si>
  <si>
    <t>순천시</t>
  </si>
  <si>
    <t>나주시</t>
  </si>
  <si>
    <t>광양시</t>
  </si>
  <si>
    <t>담양군</t>
  </si>
  <si>
    <t>곡성군</t>
  </si>
  <si>
    <t>구례군</t>
  </si>
  <si>
    <t>고흥군</t>
  </si>
  <si>
    <t>보성군</t>
  </si>
  <si>
    <t>화순군</t>
  </si>
  <si>
    <t>장흥군</t>
  </si>
  <si>
    <t>강진군</t>
  </si>
  <si>
    <t>해남군</t>
  </si>
  <si>
    <t>영암군</t>
  </si>
  <si>
    <t>무안군</t>
  </si>
  <si>
    <t>함평군</t>
  </si>
  <si>
    <t>영광군</t>
  </si>
  <si>
    <t>장성군</t>
  </si>
  <si>
    <t>완도군</t>
  </si>
  <si>
    <t>진도군</t>
  </si>
  <si>
    <t>신안군</t>
  </si>
  <si>
    <t>포항시 남구</t>
  </si>
  <si>
    <t>포항시 북구</t>
  </si>
  <si>
    <t>경주시</t>
  </si>
  <si>
    <t>김천시</t>
  </si>
  <si>
    <t>안동시</t>
  </si>
  <si>
    <t>구미시</t>
  </si>
  <si>
    <t>영주시</t>
  </si>
  <si>
    <t>영천시</t>
  </si>
  <si>
    <t>상주시</t>
  </si>
  <si>
    <t>문경시</t>
  </si>
  <si>
    <t>경산시</t>
  </si>
  <si>
    <t>의성군</t>
  </si>
  <si>
    <t>청송군</t>
  </si>
  <si>
    <t>영양군</t>
  </si>
  <si>
    <t>영덕군</t>
  </si>
  <si>
    <t>청도군</t>
  </si>
  <si>
    <t>고령군</t>
  </si>
  <si>
    <t>성주군</t>
  </si>
  <si>
    <t>칠곡군</t>
  </si>
  <si>
    <t>예천군</t>
  </si>
  <si>
    <t>봉화군</t>
  </si>
  <si>
    <t>울진군</t>
  </si>
  <si>
    <t>울릉군</t>
  </si>
  <si>
    <t>진주시</t>
  </si>
  <si>
    <t>통영시</t>
  </si>
  <si>
    <t>사천시</t>
  </si>
  <si>
    <t>김해시</t>
  </si>
  <si>
    <t>밀양시</t>
  </si>
  <si>
    <t>거제시</t>
  </si>
  <si>
    <t>양산시</t>
  </si>
  <si>
    <t>창원시 의창구</t>
  </si>
  <si>
    <t>창원시 성산구</t>
  </si>
  <si>
    <t>창원시 마산합포구</t>
  </si>
  <si>
    <t>창원시 마산회원구</t>
  </si>
  <si>
    <t>창원시 진해구</t>
  </si>
  <si>
    <t>의령군</t>
  </si>
  <si>
    <t>함안군</t>
  </si>
  <si>
    <t>창녕군</t>
  </si>
  <si>
    <t>남해군</t>
  </si>
  <si>
    <t>하동군</t>
  </si>
  <si>
    <t>산청군</t>
  </si>
  <si>
    <t>함양군</t>
  </si>
  <si>
    <t>거창군</t>
  </si>
  <si>
    <t>합천군</t>
  </si>
  <si>
    <t>제주시</t>
  </si>
  <si>
    <t>서귀포시</t>
  </si>
  <si>
    <t>기초지방자치단체</t>
    <phoneticPr fontId="2" type="noConversion"/>
  </si>
  <si>
    <t>면적(ha)</t>
    <phoneticPr fontId="2" type="noConversion"/>
  </si>
  <si>
    <t>보호구역 전체</t>
    <phoneticPr fontId="2" type="noConversion"/>
  </si>
  <si>
    <t>환경부</t>
  </si>
  <si>
    <t>야생생물특별보호구역</t>
  </si>
  <si>
    <t>육상 면적(ha)</t>
  </si>
  <si>
    <t>비율(%)</t>
  </si>
  <si>
    <t>합계 : 보호구역 전체</t>
  </si>
  <si>
    <t>합계 : 면적(ha)</t>
  </si>
  <si>
    <t>-</t>
  </si>
  <si>
    <t>계 (A+B+C+D+E)</t>
  </si>
  <si>
    <t>해양수산부</t>
    <phoneticPr fontId="2" type="noConversion"/>
  </si>
  <si>
    <t>국가유산청</t>
    <phoneticPr fontId="2" type="noConversion"/>
  </si>
  <si>
    <t>산림청</t>
    <phoneticPr fontId="2" type="noConversion"/>
  </si>
  <si>
    <t>국토교통부</t>
    <phoneticPr fontId="2" type="noConversion"/>
  </si>
  <si>
    <t>광역지방자치단체</t>
  </si>
  <si>
    <t>주무부처</t>
  </si>
  <si>
    <t>환경부 보호지역 전체 (A)</t>
  </si>
  <si>
    <t>해양수산부 보호지역 전체 (B)</t>
  </si>
  <si>
    <t>국가유산청 보호지역 전체 (C)</t>
  </si>
  <si>
    <t>산림청 보호지역 전체 (D)</t>
  </si>
  <si>
    <t>국토교통부 보호지역 전체 (E)</t>
  </si>
  <si>
    <t>총 면적 (A+B+C+D+E - 중복면적)</t>
  </si>
  <si>
    <t>행정구역 총 면적</t>
  </si>
  <si>
    <t>구분</t>
    <phoneticPr fontId="2" type="noConversion"/>
  </si>
  <si>
    <t>면적</t>
    <phoneticPr fontId="2" type="noConversion"/>
  </si>
  <si>
    <t>서울특별시</t>
    <phoneticPr fontId="2" type="noConversion"/>
  </si>
  <si>
    <t>부산광역시</t>
    <phoneticPr fontId="2" type="noConversion"/>
  </si>
  <si>
    <t>대구광역시</t>
    <phoneticPr fontId="2" type="noConversion"/>
  </si>
  <si>
    <t>인천광역시</t>
    <phoneticPr fontId="2" type="noConversion"/>
  </si>
  <si>
    <t>광주광역시</t>
    <phoneticPr fontId="2" type="noConversion"/>
  </si>
  <si>
    <t>대전광역시</t>
    <phoneticPr fontId="2" type="noConversion"/>
  </si>
  <si>
    <t>울산광역시</t>
    <phoneticPr fontId="2" type="noConversion"/>
  </si>
  <si>
    <t>세종특별자치시</t>
    <phoneticPr fontId="2" type="noConversion"/>
  </si>
  <si>
    <t>경기도</t>
    <phoneticPr fontId="2" type="noConversion"/>
  </si>
  <si>
    <t>강원특별자치도</t>
    <phoneticPr fontId="2" type="noConversion"/>
  </si>
  <si>
    <t>충청북도</t>
    <phoneticPr fontId="2" type="noConversion"/>
  </si>
  <si>
    <t>충청남도</t>
    <phoneticPr fontId="2" type="noConversion"/>
  </si>
  <si>
    <t>전북특별자치도</t>
    <phoneticPr fontId="2" type="noConversion"/>
  </si>
  <si>
    <t>전라남도</t>
    <phoneticPr fontId="2" type="noConversion"/>
  </si>
  <si>
    <t>경상북도</t>
    <phoneticPr fontId="2" type="noConversion"/>
  </si>
  <si>
    <t>경상남도</t>
    <phoneticPr fontId="2" type="noConversion"/>
  </si>
  <si>
    <t>제주특별자치도</t>
    <phoneticPr fontId="2" type="noConversion"/>
  </si>
  <si>
    <t>시군구_CD(센서스)</t>
    <phoneticPr fontId="2" type="noConversion"/>
  </si>
  <si>
    <t>기후에너지환경부</t>
    <phoneticPr fontId="2" type="noConversion"/>
  </si>
  <si>
    <t>기후에너지환경부-01 국립공원</t>
    <phoneticPr fontId="2" type="noConversion"/>
  </si>
  <si>
    <t>기후에너지환경부-02 도립공원</t>
    <phoneticPr fontId="2" type="noConversion"/>
  </si>
  <si>
    <t>기후에너지환경부-03 군립공원</t>
    <phoneticPr fontId="2" type="noConversion"/>
  </si>
  <si>
    <t>기후에너지환경부-04 야생생물특별보호구역</t>
    <phoneticPr fontId="2" type="noConversion"/>
  </si>
  <si>
    <t>기후에너지환경부-05 야생생물보호구역</t>
    <phoneticPr fontId="2" type="noConversion"/>
  </si>
  <si>
    <t>기후에너지환경부-06 특정도서</t>
    <phoneticPr fontId="2" type="noConversion"/>
  </si>
  <si>
    <t>기후에너지환경부-07 생태경관보전지역</t>
    <phoneticPr fontId="2" type="noConversion"/>
  </si>
  <si>
    <r>
      <rPr>
        <sz val="8"/>
        <color theme="1"/>
        <rFont val="맑은 고딕"/>
        <family val="3"/>
        <charset val="129"/>
      </rPr>
      <t>기후에너지환경부</t>
    </r>
    <r>
      <rPr>
        <sz val="8"/>
        <color theme="1"/>
        <rFont val="Courier New"/>
        <family val="3"/>
      </rPr>
      <t xml:space="preserve">-08 </t>
    </r>
    <r>
      <rPr>
        <sz val="8"/>
        <color theme="1"/>
        <rFont val="맑은 고딕"/>
        <family val="3"/>
        <charset val="129"/>
      </rPr>
      <t>시</t>
    </r>
    <r>
      <rPr>
        <sz val="8"/>
        <color theme="1"/>
        <rFont val="Courier New"/>
        <family val="3"/>
      </rPr>
      <t>·</t>
    </r>
    <r>
      <rPr>
        <sz val="8"/>
        <color theme="1"/>
        <rFont val="맑은 고딕"/>
        <family val="3"/>
        <charset val="129"/>
      </rPr>
      <t>도</t>
    </r>
    <r>
      <rPr>
        <sz val="8"/>
        <color theme="1"/>
        <rFont val="Courier New"/>
        <family val="3"/>
      </rPr>
      <t xml:space="preserve"> </t>
    </r>
    <r>
      <rPr>
        <sz val="8"/>
        <color theme="1"/>
        <rFont val="맑은 고딕"/>
        <family val="3"/>
        <charset val="129"/>
      </rPr>
      <t>생태경관보전지역</t>
    </r>
    <phoneticPr fontId="2" type="noConversion"/>
  </si>
  <si>
    <t>기후에너지환경부-09 습지보호지역 (내륙)</t>
    <phoneticPr fontId="2" type="noConversion"/>
  </si>
  <si>
    <t>기후에너지환경부-10 습지보호지역 (시·도)</t>
    <phoneticPr fontId="2" type="noConversion"/>
  </si>
  <si>
    <t>기후에너지환경부-11 수변구역</t>
    <phoneticPr fontId="2" type="noConversion"/>
  </si>
  <si>
    <t>기후에너지환경부-12 상수원보호구역</t>
    <phoneticPr fontId="2" type="noConversion"/>
  </si>
  <si>
    <t>기후에너지환경부-13 특별대책지역</t>
    <phoneticPr fontId="2" type="noConversion"/>
  </si>
  <si>
    <t>해양수산부-01 습지보호지역 (갯벌)</t>
    <phoneticPr fontId="2" type="noConversion"/>
  </si>
  <si>
    <t>해양수산부-02 해양보호구역</t>
    <phoneticPr fontId="2" type="noConversion"/>
  </si>
  <si>
    <t>해양수산부-03 환경보전해역</t>
    <phoneticPr fontId="2" type="noConversion"/>
  </si>
  <si>
    <t>해양수산부-04 수산자원보호구역</t>
    <phoneticPr fontId="2" type="noConversion"/>
  </si>
  <si>
    <t>국가유산청-01 천연기념물</t>
    <phoneticPr fontId="2" type="noConversion"/>
  </si>
  <si>
    <t>국가유산청-02 천연보호구역</t>
    <phoneticPr fontId="2" type="noConversion"/>
  </si>
  <si>
    <t>국가유산청-03 명승</t>
    <phoneticPr fontId="2" type="noConversion"/>
  </si>
  <si>
    <t>산림청-01 백두대간보호지역</t>
    <phoneticPr fontId="2" type="noConversion"/>
  </si>
  <si>
    <t>산림청-02 산림유전자원보호구역</t>
    <phoneticPr fontId="2" type="noConversion"/>
  </si>
  <si>
    <t>산림청-03 경관보호구역</t>
    <phoneticPr fontId="2" type="noConversion"/>
  </si>
  <si>
    <t>산림청-04 재해방지보호구역</t>
    <phoneticPr fontId="2" type="noConversion"/>
  </si>
  <si>
    <t>산림청-05 수원함양보호구역</t>
    <phoneticPr fontId="2" type="noConversion"/>
  </si>
  <si>
    <t>산림청-06 생활환경보호구역</t>
    <phoneticPr fontId="2" type="noConversion"/>
  </si>
  <si>
    <t>국토교통부-01 도시자연공원구역</t>
    <phoneticPr fontId="2" type="noConversion"/>
  </si>
  <si>
    <t>국토교통부-02 자연환경보전지역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</si>
</sst>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76" formatCode="0_);[Red]\(0\)"/>
    <numFmt numFmtId="177" formatCode="_-* #,##0.00_-;\-* #,##0.00_-;_-* &quot;-&quot;_-;_-@_-"/>
    <numFmt numFmtId="178" formatCode="0.00_ 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Courier New"/>
      <family val="3"/>
    </font>
    <font>
      <sz val="8"/>
      <color theme="1"/>
      <name val="맑은 고딕"/>
      <family val="3"/>
      <charset val="129"/>
    </font>
    <font>
      <sz val="8"/>
      <color rgb="FF000000"/>
      <name val="Arial"/>
      <family val="2"/>
    </font>
    <font>
      <sz val="8"/>
      <color theme="1"/>
      <name val="Courier New"/>
      <family val="3"/>
      <charset val="129"/>
    </font>
    <font>
      <sz val="8"/>
      <color theme="1"/>
      <name val="Arial"/>
      <family val="2"/>
    </font>
    <font>
      <sz val="8"/>
      <color rgb="FF000000"/>
      <name val="맑은 고딕"/>
      <family val="2"/>
      <charset val="129"/>
    </font>
    <font>
      <sz val="8"/>
      <color rgb="FF000000"/>
      <name val="맑은 고딕"/>
      <family val="3"/>
      <charset val="129"/>
    </font>
    <font>
      <b/>
      <sz val="8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B6D2EC"/>
        <bgColor indexed="64"/>
      </patternFill>
    </fill>
    <fill>
      <patternFill patternType="solid">
        <fgColor rgb="FF96C585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AFAF"/>
        <bgColor indexed="64"/>
      </patternFill>
    </fill>
    <fill>
      <patternFill patternType="solid">
        <fgColor rgb="FFF5EFC3"/>
        <bgColor indexed="64"/>
      </patternFill>
    </fill>
    <fill>
      <patternFill patternType="solid">
        <fgColor theme="1" tint="0.499984740745262"/>
        <bgColor theme="4" tint="0.79998168889431442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1E8A7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178" fontId="5" fillId="0" borderId="1">
      <alignment horizontal="right" vertical="center" wrapText="1"/>
    </xf>
    <xf numFmtId="0" fontId="5" fillId="0" borderId="2">
      <alignment horizontal="center" vertical="center" wrapText="1"/>
    </xf>
    <xf numFmtId="10" fontId="5" fillId="0" borderId="3">
      <alignment horizontal="right" vertical="center" wrapText="1"/>
    </xf>
    <xf numFmtId="9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2" borderId="0" xfId="0" applyFill="1">
      <alignment vertical="center"/>
    </xf>
    <xf numFmtId="177" fontId="0" fillId="0" borderId="0" xfId="1" applyNumberFormat="1" applyFont="1">
      <alignment vertical="center"/>
    </xf>
    <xf numFmtId="49" fontId="0" fillId="0" borderId="0" xfId="0" applyNumberFormat="1">
      <alignment vertical="center"/>
    </xf>
    <xf numFmtId="43" fontId="0" fillId="0" borderId="0" xfId="0" applyNumberFormat="1">
      <alignment vertical="center"/>
    </xf>
    <xf numFmtId="41" fontId="4" fillId="4" borderId="0" xfId="1" applyFont="1" applyFill="1">
      <alignment vertical="center"/>
    </xf>
    <xf numFmtId="41" fontId="4" fillId="5" borderId="0" xfId="1" applyFont="1" applyFill="1">
      <alignment vertical="center"/>
    </xf>
    <xf numFmtId="177" fontId="5" fillId="0" borderId="1" xfId="1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indent="1"/>
    </xf>
    <xf numFmtId="178" fontId="5" fillId="0" borderId="1" xfId="2" applyAlignment="1">
      <alignment horizontal="center" vertical="center" wrapText="1"/>
    </xf>
    <xf numFmtId="178" fontId="5" fillId="3" borderId="1" xfId="2" applyFill="1" applyAlignment="1">
      <alignment horizontal="center" vertical="center" wrapText="1"/>
    </xf>
    <xf numFmtId="178" fontId="5" fillId="3" borderId="1" xfId="2" applyFill="1">
      <alignment horizontal="right" vertical="center" wrapText="1"/>
    </xf>
    <xf numFmtId="10" fontId="5" fillId="0" borderId="1" xfId="5" applyNumberFormat="1" applyFont="1" applyBorder="1" applyAlignment="1">
      <alignment horizontal="right" vertical="center" wrapText="1"/>
    </xf>
    <xf numFmtId="177" fontId="5" fillId="0" borderId="1" xfId="1" applyNumberFormat="1" applyFont="1" applyFill="1" applyBorder="1" applyAlignment="1">
      <alignment horizontal="right" vertical="center" wrapText="1"/>
    </xf>
    <xf numFmtId="178" fontId="5" fillId="7" borderId="1" xfId="2" applyFill="1" applyAlignment="1">
      <alignment horizontal="center" vertical="center" wrapText="1"/>
    </xf>
    <xf numFmtId="177" fontId="5" fillId="7" borderId="1" xfId="1" applyNumberFormat="1" applyFont="1" applyFill="1" applyBorder="1" applyAlignment="1">
      <alignment horizontal="right" vertical="center" wrapText="1"/>
    </xf>
    <xf numFmtId="10" fontId="5" fillId="7" borderId="1" xfId="5" applyNumberFormat="1" applyFont="1" applyFill="1" applyBorder="1" applyAlignment="1">
      <alignment horizontal="right" vertical="center" wrapText="1"/>
    </xf>
    <xf numFmtId="178" fontId="5" fillId="7" borderId="1" xfId="2" applyFill="1">
      <alignment horizontal="right" vertical="center" wrapText="1"/>
    </xf>
    <xf numFmtId="178" fontId="5" fillId="8" borderId="1" xfId="2" applyFill="1" applyAlignment="1">
      <alignment horizontal="center" vertical="center" wrapText="1"/>
    </xf>
    <xf numFmtId="178" fontId="5" fillId="4" borderId="1" xfId="2" applyFill="1" applyAlignment="1">
      <alignment horizontal="center" vertical="center" wrapText="1"/>
    </xf>
    <xf numFmtId="178" fontId="5" fillId="9" borderId="1" xfId="2" applyFill="1" applyAlignment="1">
      <alignment horizontal="center" vertical="center" wrapText="1"/>
    </xf>
    <xf numFmtId="178" fontId="5" fillId="5" borderId="1" xfId="2" applyFill="1" applyAlignment="1">
      <alignment horizontal="center" vertical="center" wrapText="1"/>
    </xf>
    <xf numFmtId="177" fontId="11" fillId="0" borderId="0" xfId="1" applyNumberFormat="1" applyFont="1" applyAlignment="1">
      <alignment horizontal="left" vertical="center" indent="1"/>
    </xf>
    <xf numFmtId="177" fontId="11" fillId="0" borderId="0" xfId="1" applyNumberFormat="1" applyFont="1">
      <alignment vertical="center"/>
    </xf>
    <xf numFmtId="0" fontId="10" fillId="10" borderId="4" xfId="0" applyFont="1" applyFill="1" applyBorder="1">
      <alignment vertical="center"/>
    </xf>
    <xf numFmtId="178" fontId="5" fillId="11" borderId="1" xfId="2" applyFill="1" applyAlignment="1">
      <alignment vertical="center" wrapText="1"/>
    </xf>
    <xf numFmtId="178" fontId="8" fillId="11" borderId="1" xfId="2" applyFont="1" applyFill="1" applyAlignment="1">
      <alignment vertical="center" wrapText="1"/>
    </xf>
    <xf numFmtId="178" fontId="9" fillId="11" borderId="1" xfId="2" applyFont="1" applyFill="1" applyAlignment="1">
      <alignment vertical="center" wrapText="1"/>
    </xf>
    <xf numFmtId="177" fontId="0" fillId="0" borderId="0" xfId="0" applyNumberFormat="1">
      <alignment vertical="center"/>
    </xf>
    <xf numFmtId="10" fontId="7" fillId="0" borderId="0" xfId="0" applyNumberFormat="1" applyFont="1">
      <alignment vertical="center"/>
    </xf>
    <xf numFmtId="177" fontId="5" fillId="6" borderId="1" xfId="1" applyNumberFormat="1" applyFont="1" applyFill="1" applyBorder="1" applyAlignment="1">
      <alignment horizontal="right" vertical="center" wrapText="1"/>
    </xf>
    <xf numFmtId="10" fontId="5" fillId="6" borderId="1" xfId="5" applyNumberFormat="1" applyFont="1" applyFill="1" applyBorder="1" applyAlignment="1">
      <alignment horizontal="right" vertical="center" wrapText="1"/>
    </xf>
    <xf numFmtId="0" fontId="12" fillId="0" borderId="0" xfId="0" applyFont="1">
      <alignment vertical="center"/>
    </xf>
    <xf numFmtId="178" fontId="5" fillId="0" borderId="1" xfId="2" applyAlignment="1">
      <alignment horizontal="center" vertical="center" wrapText="1"/>
    </xf>
    <xf numFmtId="178" fontId="5" fillId="0" borderId="5" xfId="2" applyBorder="1" applyAlignment="1">
      <alignment horizontal="center" vertical="center" wrapText="1"/>
    </xf>
    <xf numFmtId="178" fontId="5" fillId="0" borderId="6" xfId="2" applyBorder="1" applyAlignment="1">
      <alignment horizontal="center" vertical="center" wrapText="1"/>
    </xf>
    <xf numFmtId="178" fontId="5" fillId="9" borderId="1" xfId="2" applyFill="1" applyAlignment="1">
      <alignment horizontal="center" vertical="center" wrapText="1"/>
    </xf>
    <xf numFmtId="178" fontId="5" fillId="8" borderId="1" xfId="2" applyFill="1" applyAlignment="1">
      <alignment horizontal="center" vertical="center" wrapText="1"/>
    </xf>
    <xf numFmtId="178" fontId="5" fillId="4" borderId="1" xfId="2" applyFill="1" applyAlignment="1">
      <alignment horizontal="center" vertical="center" wrapText="1"/>
    </xf>
    <xf numFmtId="178" fontId="5" fillId="7" borderId="1" xfId="2" applyFill="1" applyAlignment="1">
      <alignment horizontal="center" vertical="center" wrapText="1"/>
    </xf>
    <xf numFmtId="178" fontId="5" fillId="5" borderId="1" xfId="2" applyFill="1" applyAlignment="1">
      <alignment horizontal="center" vertical="center" wrapText="1"/>
    </xf>
    <xf numFmtId="41" fontId="4" fillId="8" borderId="0" xfId="1" applyFont="1" applyFill="1">
      <alignment vertical="center"/>
    </xf>
    <xf numFmtId="41" fontId="6" fillId="8" borderId="0" xfId="1" applyFont="1" applyFill="1">
      <alignment vertical="center"/>
    </xf>
    <xf numFmtId="41" fontId="4" fillId="12" borderId="0" xfId="1" applyFont="1" applyFill="1">
      <alignment vertical="center"/>
    </xf>
    <xf numFmtId="41" fontId="4" fillId="13" borderId="0" xfId="1" applyFont="1" applyFill="1">
      <alignment vertical="center"/>
    </xf>
    <xf numFmtId="41" fontId="13" fillId="8" borderId="0" xfId="1" applyFont="1" applyFill="1">
      <alignment vertical="center"/>
    </xf>
    <xf numFmtId="41" fontId="13" fillId="4" borderId="0" xfId="1" applyFont="1" applyFill="1">
      <alignment vertical="center"/>
    </xf>
    <xf numFmtId="41" fontId="13" fillId="12" borderId="0" xfId="1" applyFont="1" applyFill="1">
      <alignment vertical="center"/>
    </xf>
    <xf numFmtId="41" fontId="13" fillId="5" borderId="0" xfId="1" applyFont="1" applyFill="1">
      <alignment vertical="center"/>
    </xf>
    <xf numFmtId="41" fontId="13" fillId="13" borderId="0" xfId="1" applyFont="1" applyFill="1">
      <alignment vertical="center"/>
    </xf>
    <xf numFmtId="41" fontId="14" fillId="0" borderId="0" xfId="1" applyFont="1" applyFill="1">
      <alignment vertical="center"/>
    </xf>
    <xf numFmtId="0" fontId="12" fillId="7" borderId="0" xfId="0" applyFont="1" applyFill="1">
      <alignment vertical="center"/>
    </xf>
  </cellXfs>
  <cellStyles count="6">
    <cellStyle name="백분율" xfId="5" builtinId="5"/>
    <cellStyle name="보호지역%" xfId="4" xr:uid="{948E6F0A-A31B-4640-8A48-A26A1452395A}"/>
    <cellStyle name="보호지역1" xfId="2" xr:uid="{EDBE2A28-BD83-4A89-968D-8C6E55F8063B}"/>
    <cellStyle name="보호지역2" xfId="3" xr:uid="{849F748C-66CD-46DE-94EE-DB0383DDAF20}"/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96C585"/>
      <color rgb="FFF1E8A7"/>
      <color rgb="FFB6D2EC"/>
      <color rgb="FFFFAFAF"/>
      <color rgb="FFEFEFEF"/>
      <color rgb="FFF5EFC3"/>
      <color rgb="FFD9EAD3"/>
      <color rgb="FFF8F8F8"/>
      <color rgb="FFEF9467"/>
      <color rgb="FFF3EB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Ex4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Ex5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Ex6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Ex7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Ex8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Ex9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Ex1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Ex11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Ex12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Ex13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Ex14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Ex15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Ex16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Ex17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'01.서울'!$O$1</c:f>
              <c:strCache>
                <c:ptCount val="1"/>
                <c:pt idx="0">
                  <c:v>환경부</c:v>
                </c:pt>
              </c:strCache>
            </c:strRef>
          </c:tx>
          <c:spPr>
            <a:solidFill>
              <a:srgbClr val="FFAFAF"/>
            </a:solidFill>
            <a:ln>
              <a:noFill/>
            </a:ln>
            <a:effectLst/>
          </c:spPr>
          <c:invertIfNegative val="0"/>
          <c:cat>
            <c:strRef>
              <c:f>'01.서울'!$N$2:$N$26</c:f>
              <c:strCache>
                <c:ptCount val="25"/>
                <c:pt idx="0">
                  <c:v> 중랑구 </c:v>
                </c:pt>
                <c:pt idx="1">
                  <c:v> 중구 </c:v>
                </c:pt>
                <c:pt idx="2">
                  <c:v> 종로구 </c:v>
                </c:pt>
                <c:pt idx="3">
                  <c:v> 은평구 </c:v>
                </c:pt>
                <c:pt idx="4">
                  <c:v> 용산구 </c:v>
                </c:pt>
                <c:pt idx="5">
                  <c:v> 영등포구 </c:v>
                </c:pt>
                <c:pt idx="6">
                  <c:v> 양천구 </c:v>
                </c:pt>
                <c:pt idx="7">
                  <c:v> 송파구 </c:v>
                </c:pt>
                <c:pt idx="8">
                  <c:v> 성북구 </c:v>
                </c:pt>
                <c:pt idx="9">
                  <c:v> 성동구 </c:v>
                </c:pt>
                <c:pt idx="10">
                  <c:v> 서초구 </c:v>
                </c:pt>
                <c:pt idx="11">
                  <c:v> 서대문구 </c:v>
                </c:pt>
                <c:pt idx="12">
                  <c:v> 마포구 </c:v>
                </c:pt>
                <c:pt idx="13">
                  <c:v> 동작구 </c:v>
                </c:pt>
                <c:pt idx="14">
                  <c:v> 동대문구 </c:v>
                </c:pt>
                <c:pt idx="15">
                  <c:v> 도봉구 </c:v>
                </c:pt>
                <c:pt idx="16">
                  <c:v> 노원구 </c:v>
                </c:pt>
                <c:pt idx="17">
                  <c:v> 금천구 </c:v>
                </c:pt>
                <c:pt idx="18">
                  <c:v> 구로구 </c:v>
                </c:pt>
                <c:pt idx="19">
                  <c:v> 광진구 </c:v>
                </c:pt>
                <c:pt idx="20">
                  <c:v> 관악구 </c:v>
                </c:pt>
                <c:pt idx="21">
                  <c:v> 강서구 </c:v>
                </c:pt>
                <c:pt idx="22">
                  <c:v> 강북구 </c:v>
                </c:pt>
                <c:pt idx="23">
                  <c:v> 강동구 </c:v>
                </c:pt>
                <c:pt idx="24">
                  <c:v> 강남구 </c:v>
                </c:pt>
              </c:strCache>
            </c:strRef>
          </c:cat>
          <c:val>
            <c:numRef>
              <c:f>'01.서울'!$O$2:$O$26</c:f>
              <c:numCache>
                <c:formatCode>_-* #,##0.00_-;\-* #,##0.00_-;_-* "-"_-;_-@_-</c:formatCode>
                <c:ptCount val="25"/>
                <c:pt idx="0">
                  <c:v>7.56</c:v>
                </c:pt>
                <c:pt idx="1">
                  <c:v>37.17</c:v>
                </c:pt>
                <c:pt idx="2">
                  <c:v>579.24</c:v>
                </c:pt>
                <c:pt idx="3">
                  <c:v>782.64</c:v>
                </c:pt>
                <c:pt idx="4">
                  <c:v>34.83</c:v>
                </c:pt>
                <c:pt idx="5">
                  <c:v>19.529999999999998</c:v>
                </c:pt>
                <c:pt idx="6">
                  <c:v>0</c:v>
                </c:pt>
                <c:pt idx="7">
                  <c:v>314.27999999999997</c:v>
                </c:pt>
                <c:pt idx="8">
                  <c:v>385.56</c:v>
                </c:pt>
                <c:pt idx="9">
                  <c:v>0</c:v>
                </c:pt>
                <c:pt idx="10">
                  <c:v>485.82</c:v>
                </c:pt>
                <c:pt idx="11">
                  <c:v>39.42</c:v>
                </c:pt>
                <c:pt idx="12">
                  <c:v>14.399999999999999</c:v>
                </c:pt>
                <c:pt idx="13">
                  <c:v>0</c:v>
                </c:pt>
                <c:pt idx="14">
                  <c:v>0</c:v>
                </c:pt>
                <c:pt idx="15">
                  <c:v>872.1</c:v>
                </c:pt>
                <c:pt idx="16">
                  <c:v>27.27</c:v>
                </c:pt>
                <c:pt idx="17">
                  <c:v>0.35493758131548148</c:v>
                </c:pt>
                <c:pt idx="18">
                  <c:v>0</c:v>
                </c:pt>
                <c:pt idx="19">
                  <c:v>73.259999999999991</c:v>
                </c:pt>
                <c:pt idx="20">
                  <c:v>538.47</c:v>
                </c:pt>
                <c:pt idx="21">
                  <c:v>0</c:v>
                </c:pt>
                <c:pt idx="22">
                  <c:v>1194.93</c:v>
                </c:pt>
                <c:pt idx="23">
                  <c:v>328.68</c:v>
                </c:pt>
                <c:pt idx="24">
                  <c:v>55.62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50-4F4B-BC4D-AFAA0B4D069C}"/>
            </c:ext>
          </c:extLst>
        </c:ser>
        <c:ser>
          <c:idx val="1"/>
          <c:order val="1"/>
          <c:tx>
            <c:strRef>
              <c:f>'01.서울'!$P$1</c:f>
              <c:strCache>
                <c:ptCount val="1"/>
                <c:pt idx="0">
                  <c:v>해양수산부</c:v>
                </c:pt>
              </c:strCache>
            </c:strRef>
          </c:tx>
          <c:spPr>
            <a:solidFill>
              <a:srgbClr val="B6D2EC"/>
            </a:solidFill>
            <a:ln>
              <a:noFill/>
            </a:ln>
            <a:effectLst/>
          </c:spPr>
          <c:invertIfNegative val="0"/>
          <c:cat>
            <c:strRef>
              <c:f>'01.서울'!$N$2:$N$26</c:f>
              <c:strCache>
                <c:ptCount val="25"/>
                <c:pt idx="0">
                  <c:v> 중랑구 </c:v>
                </c:pt>
                <c:pt idx="1">
                  <c:v> 중구 </c:v>
                </c:pt>
                <c:pt idx="2">
                  <c:v> 종로구 </c:v>
                </c:pt>
                <c:pt idx="3">
                  <c:v> 은평구 </c:v>
                </c:pt>
                <c:pt idx="4">
                  <c:v> 용산구 </c:v>
                </c:pt>
                <c:pt idx="5">
                  <c:v> 영등포구 </c:v>
                </c:pt>
                <c:pt idx="6">
                  <c:v> 양천구 </c:v>
                </c:pt>
                <c:pt idx="7">
                  <c:v> 송파구 </c:v>
                </c:pt>
                <c:pt idx="8">
                  <c:v> 성북구 </c:v>
                </c:pt>
                <c:pt idx="9">
                  <c:v> 성동구 </c:v>
                </c:pt>
                <c:pt idx="10">
                  <c:v> 서초구 </c:v>
                </c:pt>
                <c:pt idx="11">
                  <c:v> 서대문구 </c:v>
                </c:pt>
                <c:pt idx="12">
                  <c:v> 마포구 </c:v>
                </c:pt>
                <c:pt idx="13">
                  <c:v> 동작구 </c:v>
                </c:pt>
                <c:pt idx="14">
                  <c:v> 동대문구 </c:v>
                </c:pt>
                <c:pt idx="15">
                  <c:v> 도봉구 </c:v>
                </c:pt>
                <c:pt idx="16">
                  <c:v> 노원구 </c:v>
                </c:pt>
                <c:pt idx="17">
                  <c:v> 금천구 </c:v>
                </c:pt>
                <c:pt idx="18">
                  <c:v> 구로구 </c:v>
                </c:pt>
                <c:pt idx="19">
                  <c:v> 광진구 </c:v>
                </c:pt>
                <c:pt idx="20">
                  <c:v> 관악구 </c:v>
                </c:pt>
                <c:pt idx="21">
                  <c:v> 강서구 </c:v>
                </c:pt>
                <c:pt idx="22">
                  <c:v> 강북구 </c:v>
                </c:pt>
                <c:pt idx="23">
                  <c:v> 강동구 </c:v>
                </c:pt>
                <c:pt idx="24">
                  <c:v> 강남구 </c:v>
                </c:pt>
              </c:strCache>
            </c:strRef>
          </c:cat>
          <c:val>
            <c:numRef>
              <c:f>'01.서울'!$P$2:$P$26</c:f>
              <c:numCache>
                <c:formatCode>_-* #,##0.00_-;\-* #,##0.00_-;_-* "-"_-;_-@_-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50-4F4B-BC4D-AFAA0B4D069C}"/>
            </c:ext>
          </c:extLst>
        </c:ser>
        <c:ser>
          <c:idx val="2"/>
          <c:order val="2"/>
          <c:tx>
            <c:strRef>
              <c:f>'01.서울'!$Q$1</c:f>
              <c:strCache>
                <c:ptCount val="1"/>
                <c:pt idx="0">
                  <c:v>국가유산청</c:v>
                </c:pt>
              </c:strCache>
            </c:strRef>
          </c:tx>
          <c:spPr>
            <a:solidFill>
              <a:srgbClr val="F5EFC3"/>
            </a:solidFill>
            <a:ln>
              <a:noFill/>
            </a:ln>
            <a:effectLst/>
          </c:spPr>
          <c:invertIfNegative val="0"/>
          <c:cat>
            <c:strRef>
              <c:f>'01.서울'!$N$2:$N$26</c:f>
              <c:strCache>
                <c:ptCount val="25"/>
                <c:pt idx="0">
                  <c:v> 중랑구 </c:v>
                </c:pt>
                <c:pt idx="1">
                  <c:v> 중구 </c:v>
                </c:pt>
                <c:pt idx="2">
                  <c:v> 종로구 </c:v>
                </c:pt>
                <c:pt idx="3">
                  <c:v> 은평구 </c:v>
                </c:pt>
                <c:pt idx="4">
                  <c:v> 용산구 </c:v>
                </c:pt>
                <c:pt idx="5">
                  <c:v> 영등포구 </c:v>
                </c:pt>
                <c:pt idx="6">
                  <c:v> 양천구 </c:v>
                </c:pt>
                <c:pt idx="7">
                  <c:v> 송파구 </c:v>
                </c:pt>
                <c:pt idx="8">
                  <c:v> 성북구 </c:v>
                </c:pt>
                <c:pt idx="9">
                  <c:v> 성동구 </c:v>
                </c:pt>
                <c:pt idx="10">
                  <c:v> 서초구 </c:v>
                </c:pt>
                <c:pt idx="11">
                  <c:v> 서대문구 </c:v>
                </c:pt>
                <c:pt idx="12">
                  <c:v> 마포구 </c:v>
                </c:pt>
                <c:pt idx="13">
                  <c:v> 동작구 </c:v>
                </c:pt>
                <c:pt idx="14">
                  <c:v> 동대문구 </c:v>
                </c:pt>
                <c:pt idx="15">
                  <c:v> 도봉구 </c:v>
                </c:pt>
                <c:pt idx="16">
                  <c:v> 노원구 </c:v>
                </c:pt>
                <c:pt idx="17">
                  <c:v> 금천구 </c:v>
                </c:pt>
                <c:pt idx="18">
                  <c:v> 구로구 </c:v>
                </c:pt>
                <c:pt idx="19">
                  <c:v> 광진구 </c:v>
                </c:pt>
                <c:pt idx="20">
                  <c:v> 관악구 </c:v>
                </c:pt>
                <c:pt idx="21">
                  <c:v> 강서구 </c:v>
                </c:pt>
                <c:pt idx="22">
                  <c:v> 강북구 </c:v>
                </c:pt>
                <c:pt idx="23">
                  <c:v> 강동구 </c:v>
                </c:pt>
                <c:pt idx="24">
                  <c:v> 강남구 </c:v>
                </c:pt>
              </c:strCache>
            </c:strRef>
          </c:cat>
          <c:val>
            <c:numRef>
              <c:f>'01.서울'!$Q$2:$Q$26</c:f>
              <c:numCache>
                <c:formatCode>_-* #,##0.00_-;\-* #,##0.00_-;_-* "-"_-;_-@_-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218.88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156.15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0.99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650-4F4B-BC4D-AFAA0B4D069C}"/>
            </c:ext>
          </c:extLst>
        </c:ser>
        <c:ser>
          <c:idx val="3"/>
          <c:order val="3"/>
          <c:tx>
            <c:strRef>
              <c:f>'01.서울'!$R$1</c:f>
              <c:strCache>
                <c:ptCount val="1"/>
                <c:pt idx="0">
                  <c:v>산림청</c:v>
                </c:pt>
              </c:strCache>
            </c:strRef>
          </c:tx>
          <c:spPr>
            <a:solidFill>
              <a:srgbClr val="96C585"/>
            </a:solidFill>
            <a:ln>
              <a:noFill/>
            </a:ln>
            <a:effectLst/>
          </c:spPr>
          <c:invertIfNegative val="0"/>
          <c:cat>
            <c:strRef>
              <c:f>'01.서울'!$N$2:$N$26</c:f>
              <c:strCache>
                <c:ptCount val="25"/>
                <c:pt idx="0">
                  <c:v> 중랑구 </c:v>
                </c:pt>
                <c:pt idx="1">
                  <c:v> 중구 </c:v>
                </c:pt>
                <c:pt idx="2">
                  <c:v> 종로구 </c:v>
                </c:pt>
                <c:pt idx="3">
                  <c:v> 은평구 </c:v>
                </c:pt>
                <c:pt idx="4">
                  <c:v> 용산구 </c:v>
                </c:pt>
                <c:pt idx="5">
                  <c:v> 영등포구 </c:v>
                </c:pt>
                <c:pt idx="6">
                  <c:v> 양천구 </c:v>
                </c:pt>
                <c:pt idx="7">
                  <c:v> 송파구 </c:v>
                </c:pt>
                <c:pt idx="8">
                  <c:v> 성북구 </c:v>
                </c:pt>
                <c:pt idx="9">
                  <c:v> 성동구 </c:v>
                </c:pt>
                <c:pt idx="10">
                  <c:v> 서초구 </c:v>
                </c:pt>
                <c:pt idx="11">
                  <c:v> 서대문구 </c:v>
                </c:pt>
                <c:pt idx="12">
                  <c:v> 마포구 </c:v>
                </c:pt>
                <c:pt idx="13">
                  <c:v> 동작구 </c:v>
                </c:pt>
                <c:pt idx="14">
                  <c:v> 동대문구 </c:v>
                </c:pt>
                <c:pt idx="15">
                  <c:v> 도봉구 </c:v>
                </c:pt>
                <c:pt idx="16">
                  <c:v> 노원구 </c:v>
                </c:pt>
                <c:pt idx="17">
                  <c:v> 금천구 </c:v>
                </c:pt>
                <c:pt idx="18">
                  <c:v> 구로구 </c:v>
                </c:pt>
                <c:pt idx="19">
                  <c:v> 광진구 </c:v>
                </c:pt>
                <c:pt idx="20">
                  <c:v> 관악구 </c:v>
                </c:pt>
                <c:pt idx="21">
                  <c:v> 강서구 </c:v>
                </c:pt>
                <c:pt idx="22">
                  <c:v> 강북구 </c:v>
                </c:pt>
                <c:pt idx="23">
                  <c:v> 강동구 </c:v>
                </c:pt>
                <c:pt idx="24">
                  <c:v> 강남구 </c:v>
                </c:pt>
              </c:strCache>
            </c:strRef>
          </c:cat>
          <c:val>
            <c:numRef>
              <c:f>'01.서울'!$R$2:$R$26</c:f>
              <c:numCache>
                <c:formatCode>_-* #,##0.00_-;\-* #,##0.00_-;_-* "-"_-;_-@_-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650-4F4B-BC4D-AFAA0B4D069C}"/>
            </c:ext>
          </c:extLst>
        </c:ser>
        <c:ser>
          <c:idx val="4"/>
          <c:order val="4"/>
          <c:tx>
            <c:strRef>
              <c:f>'01.서울'!$S$1</c:f>
              <c:strCache>
                <c:ptCount val="1"/>
                <c:pt idx="0">
                  <c:v>국토교통부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'01.서울'!$N$2:$N$26</c:f>
              <c:strCache>
                <c:ptCount val="25"/>
                <c:pt idx="0">
                  <c:v> 중랑구 </c:v>
                </c:pt>
                <c:pt idx="1">
                  <c:v> 중구 </c:v>
                </c:pt>
                <c:pt idx="2">
                  <c:v> 종로구 </c:v>
                </c:pt>
                <c:pt idx="3">
                  <c:v> 은평구 </c:v>
                </c:pt>
                <c:pt idx="4">
                  <c:v> 용산구 </c:v>
                </c:pt>
                <c:pt idx="5">
                  <c:v> 영등포구 </c:v>
                </c:pt>
                <c:pt idx="6">
                  <c:v> 양천구 </c:v>
                </c:pt>
                <c:pt idx="7">
                  <c:v> 송파구 </c:v>
                </c:pt>
                <c:pt idx="8">
                  <c:v> 성북구 </c:v>
                </c:pt>
                <c:pt idx="9">
                  <c:v> 성동구 </c:v>
                </c:pt>
                <c:pt idx="10">
                  <c:v> 서초구 </c:v>
                </c:pt>
                <c:pt idx="11">
                  <c:v> 서대문구 </c:v>
                </c:pt>
                <c:pt idx="12">
                  <c:v> 마포구 </c:v>
                </c:pt>
                <c:pt idx="13">
                  <c:v> 동작구 </c:v>
                </c:pt>
                <c:pt idx="14">
                  <c:v> 동대문구 </c:v>
                </c:pt>
                <c:pt idx="15">
                  <c:v> 도봉구 </c:v>
                </c:pt>
                <c:pt idx="16">
                  <c:v> 노원구 </c:v>
                </c:pt>
                <c:pt idx="17">
                  <c:v> 금천구 </c:v>
                </c:pt>
                <c:pt idx="18">
                  <c:v> 구로구 </c:v>
                </c:pt>
                <c:pt idx="19">
                  <c:v> 광진구 </c:v>
                </c:pt>
                <c:pt idx="20">
                  <c:v> 관악구 </c:v>
                </c:pt>
                <c:pt idx="21">
                  <c:v> 강서구 </c:v>
                </c:pt>
                <c:pt idx="22">
                  <c:v> 강북구 </c:v>
                </c:pt>
                <c:pt idx="23">
                  <c:v> 강동구 </c:v>
                </c:pt>
                <c:pt idx="24">
                  <c:v> 강남구 </c:v>
                </c:pt>
              </c:strCache>
            </c:strRef>
          </c:cat>
          <c:val>
            <c:numRef>
              <c:f>'01.서울'!$S$2:$S$26</c:f>
              <c:numCache>
                <c:formatCode>_-* #,##0.00_-;\-* #,##0.00_-;_-* "-"_-;_-@_-</c:formatCode>
                <c:ptCount val="25"/>
                <c:pt idx="0">
                  <c:v>290.25</c:v>
                </c:pt>
                <c:pt idx="1">
                  <c:v>0.22408494143600699</c:v>
                </c:pt>
                <c:pt idx="2">
                  <c:v>0.36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1.3499999999999999</c:v>
                </c:pt>
                <c:pt idx="7">
                  <c:v>9.9</c:v>
                </c:pt>
                <c:pt idx="8">
                  <c:v>290.78999999999996</c:v>
                </c:pt>
                <c:pt idx="9">
                  <c:v>7.47</c:v>
                </c:pt>
                <c:pt idx="10">
                  <c:v>1272.06</c:v>
                </c:pt>
                <c:pt idx="11">
                  <c:v>0</c:v>
                </c:pt>
                <c:pt idx="12">
                  <c:v>17.73</c:v>
                </c:pt>
                <c:pt idx="13">
                  <c:v>1.2171616894658698E-3</c:v>
                </c:pt>
                <c:pt idx="14">
                  <c:v>8.4599999999999991</c:v>
                </c:pt>
                <c:pt idx="15">
                  <c:v>32.76</c:v>
                </c:pt>
                <c:pt idx="16">
                  <c:v>0.21543273312954028</c:v>
                </c:pt>
                <c:pt idx="17">
                  <c:v>219.42</c:v>
                </c:pt>
                <c:pt idx="18">
                  <c:v>202.32</c:v>
                </c:pt>
                <c:pt idx="19">
                  <c:v>208.89</c:v>
                </c:pt>
                <c:pt idx="20">
                  <c:v>1042.02</c:v>
                </c:pt>
                <c:pt idx="21">
                  <c:v>0</c:v>
                </c:pt>
                <c:pt idx="22">
                  <c:v>0</c:v>
                </c:pt>
                <c:pt idx="23">
                  <c:v>74.52</c:v>
                </c:pt>
                <c:pt idx="24">
                  <c:v>404.64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650-4F4B-BC4D-AFAA0B4D06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290671"/>
        <c:axId val="57300751"/>
      </c:barChart>
      <c:catAx>
        <c:axId val="572906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7300751"/>
        <c:crosses val="autoZero"/>
        <c:auto val="1"/>
        <c:lblAlgn val="ctr"/>
        <c:lblOffset val="100"/>
        <c:noMultiLvlLbl val="0"/>
      </c:catAx>
      <c:valAx>
        <c:axId val="573007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72906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'02.부산'!$O$1</c:f>
              <c:strCache>
                <c:ptCount val="1"/>
                <c:pt idx="0">
                  <c:v>환경부</c:v>
                </c:pt>
              </c:strCache>
            </c:strRef>
          </c:tx>
          <c:spPr>
            <a:solidFill>
              <a:srgbClr val="FFAFAF"/>
            </a:solidFill>
            <a:ln>
              <a:noFill/>
            </a:ln>
            <a:effectLst/>
          </c:spPr>
          <c:invertIfNegative val="0"/>
          <c:cat>
            <c:strRef>
              <c:f>'02.부산'!$N$2:$N$17</c:f>
              <c:strCache>
                <c:ptCount val="16"/>
                <c:pt idx="0">
                  <c:v>해운대구</c:v>
                </c:pt>
                <c:pt idx="1">
                  <c:v>중구</c:v>
                </c:pt>
                <c:pt idx="2">
                  <c:v>영도구</c:v>
                </c:pt>
                <c:pt idx="3">
                  <c:v>연제구</c:v>
                </c:pt>
                <c:pt idx="4">
                  <c:v>수영구</c:v>
                </c:pt>
                <c:pt idx="5">
                  <c:v>서구</c:v>
                </c:pt>
                <c:pt idx="6">
                  <c:v>사하구</c:v>
                </c:pt>
                <c:pt idx="7">
                  <c:v>사상구</c:v>
                </c:pt>
                <c:pt idx="8">
                  <c:v>북구</c:v>
                </c:pt>
                <c:pt idx="9">
                  <c:v>부산진구</c:v>
                </c:pt>
                <c:pt idx="10">
                  <c:v>동래구</c:v>
                </c:pt>
                <c:pt idx="11">
                  <c:v>동구</c:v>
                </c:pt>
                <c:pt idx="12">
                  <c:v>남구</c:v>
                </c:pt>
                <c:pt idx="13">
                  <c:v>기장군</c:v>
                </c:pt>
                <c:pt idx="14">
                  <c:v>금정구</c:v>
                </c:pt>
                <c:pt idx="15">
                  <c:v>강서구</c:v>
                </c:pt>
              </c:strCache>
            </c:strRef>
          </c:cat>
          <c:val>
            <c:numRef>
              <c:f>'02.부산'!$O$2:$O$17</c:f>
              <c:numCache>
                <c:formatCode>General</c:formatCode>
                <c:ptCount val="16"/>
                <c:pt idx="0">
                  <c:v>1639.98</c:v>
                </c:pt>
                <c:pt idx="1">
                  <c:v>0</c:v>
                </c:pt>
                <c:pt idx="2">
                  <c:v>0.89999999999999991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661.59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5296.05</c:v>
                </c:pt>
                <c:pt idx="14">
                  <c:v>2621.88</c:v>
                </c:pt>
                <c:pt idx="15">
                  <c:v>235.26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43-4FD7-A7EF-AD12752FD8B2}"/>
            </c:ext>
          </c:extLst>
        </c:ser>
        <c:ser>
          <c:idx val="1"/>
          <c:order val="1"/>
          <c:tx>
            <c:strRef>
              <c:f>'02.부산'!$P$1</c:f>
              <c:strCache>
                <c:ptCount val="1"/>
                <c:pt idx="0">
                  <c:v>해양수산부</c:v>
                </c:pt>
              </c:strCache>
            </c:strRef>
          </c:tx>
          <c:spPr>
            <a:solidFill>
              <a:srgbClr val="B6D2EC"/>
            </a:solidFill>
            <a:ln>
              <a:noFill/>
            </a:ln>
            <a:effectLst/>
          </c:spPr>
          <c:invertIfNegative val="0"/>
          <c:cat>
            <c:strRef>
              <c:f>'02.부산'!$N$2:$N$17</c:f>
              <c:strCache>
                <c:ptCount val="16"/>
                <c:pt idx="0">
                  <c:v>해운대구</c:v>
                </c:pt>
                <c:pt idx="1">
                  <c:v>중구</c:v>
                </c:pt>
                <c:pt idx="2">
                  <c:v>영도구</c:v>
                </c:pt>
                <c:pt idx="3">
                  <c:v>연제구</c:v>
                </c:pt>
                <c:pt idx="4">
                  <c:v>수영구</c:v>
                </c:pt>
                <c:pt idx="5">
                  <c:v>서구</c:v>
                </c:pt>
                <c:pt idx="6">
                  <c:v>사하구</c:v>
                </c:pt>
                <c:pt idx="7">
                  <c:v>사상구</c:v>
                </c:pt>
                <c:pt idx="8">
                  <c:v>북구</c:v>
                </c:pt>
                <c:pt idx="9">
                  <c:v>부산진구</c:v>
                </c:pt>
                <c:pt idx="10">
                  <c:v>동래구</c:v>
                </c:pt>
                <c:pt idx="11">
                  <c:v>동구</c:v>
                </c:pt>
                <c:pt idx="12">
                  <c:v>남구</c:v>
                </c:pt>
                <c:pt idx="13">
                  <c:v>기장군</c:v>
                </c:pt>
                <c:pt idx="14">
                  <c:v>금정구</c:v>
                </c:pt>
                <c:pt idx="15">
                  <c:v>강서구</c:v>
                </c:pt>
              </c:strCache>
            </c:strRef>
          </c:cat>
          <c:val>
            <c:numRef>
              <c:f>'02.부산'!$P$2:$P$17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0.47108352451419805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0.36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43-4FD7-A7EF-AD12752FD8B2}"/>
            </c:ext>
          </c:extLst>
        </c:ser>
        <c:ser>
          <c:idx val="2"/>
          <c:order val="2"/>
          <c:tx>
            <c:strRef>
              <c:f>'02.부산'!$Q$1</c:f>
              <c:strCache>
                <c:ptCount val="1"/>
                <c:pt idx="0">
                  <c:v>국가유산청</c:v>
                </c:pt>
              </c:strCache>
            </c:strRef>
          </c:tx>
          <c:spPr>
            <a:solidFill>
              <a:srgbClr val="F5EFC3"/>
            </a:solidFill>
            <a:ln>
              <a:noFill/>
            </a:ln>
            <a:effectLst/>
          </c:spPr>
          <c:invertIfNegative val="0"/>
          <c:cat>
            <c:strRef>
              <c:f>'02.부산'!$N$2:$N$17</c:f>
              <c:strCache>
                <c:ptCount val="16"/>
                <c:pt idx="0">
                  <c:v>해운대구</c:v>
                </c:pt>
                <c:pt idx="1">
                  <c:v>중구</c:v>
                </c:pt>
                <c:pt idx="2">
                  <c:v>영도구</c:v>
                </c:pt>
                <c:pt idx="3">
                  <c:v>연제구</c:v>
                </c:pt>
                <c:pt idx="4">
                  <c:v>수영구</c:v>
                </c:pt>
                <c:pt idx="5">
                  <c:v>서구</c:v>
                </c:pt>
                <c:pt idx="6">
                  <c:v>사하구</c:v>
                </c:pt>
                <c:pt idx="7">
                  <c:v>사상구</c:v>
                </c:pt>
                <c:pt idx="8">
                  <c:v>북구</c:v>
                </c:pt>
                <c:pt idx="9">
                  <c:v>부산진구</c:v>
                </c:pt>
                <c:pt idx="10">
                  <c:v>동래구</c:v>
                </c:pt>
                <c:pt idx="11">
                  <c:v>동구</c:v>
                </c:pt>
                <c:pt idx="12">
                  <c:v>남구</c:v>
                </c:pt>
                <c:pt idx="13">
                  <c:v>기장군</c:v>
                </c:pt>
                <c:pt idx="14">
                  <c:v>금정구</c:v>
                </c:pt>
                <c:pt idx="15">
                  <c:v>강서구</c:v>
                </c:pt>
              </c:strCache>
            </c:strRef>
          </c:cat>
          <c:val>
            <c:numRef>
              <c:f>'02.부산'!$Q$2:$Q$17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163.62</c:v>
                </c:pt>
                <c:pt idx="3">
                  <c:v>0</c:v>
                </c:pt>
                <c:pt idx="4">
                  <c:v>0.18</c:v>
                </c:pt>
                <c:pt idx="5">
                  <c:v>0</c:v>
                </c:pt>
                <c:pt idx="6">
                  <c:v>1201.8599999999999</c:v>
                </c:pt>
                <c:pt idx="7">
                  <c:v>365.13</c:v>
                </c:pt>
                <c:pt idx="8">
                  <c:v>1.26</c:v>
                </c:pt>
                <c:pt idx="9">
                  <c:v>3.51</c:v>
                </c:pt>
                <c:pt idx="10">
                  <c:v>0</c:v>
                </c:pt>
                <c:pt idx="11">
                  <c:v>0</c:v>
                </c:pt>
                <c:pt idx="12">
                  <c:v>2.61</c:v>
                </c:pt>
                <c:pt idx="13">
                  <c:v>0</c:v>
                </c:pt>
                <c:pt idx="14">
                  <c:v>6.75</c:v>
                </c:pt>
                <c:pt idx="15">
                  <c:v>1790.1899999999998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43-4FD7-A7EF-AD12752FD8B2}"/>
            </c:ext>
          </c:extLst>
        </c:ser>
        <c:ser>
          <c:idx val="3"/>
          <c:order val="3"/>
          <c:tx>
            <c:strRef>
              <c:f>'02.부산'!$R$1</c:f>
              <c:strCache>
                <c:ptCount val="1"/>
                <c:pt idx="0">
                  <c:v>산림청</c:v>
                </c:pt>
              </c:strCache>
            </c:strRef>
          </c:tx>
          <c:spPr>
            <a:solidFill>
              <a:srgbClr val="96C585"/>
            </a:solidFill>
            <a:ln>
              <a:noFill/>
            </a:ln>
            <a:effectLst/>
          </c:spPr>
          <c:invertIfNegative val="0"/>
          <c:cat>
            <c:strRef>
              <c:f>'02.부산'!$N$2:$N$17</c:f>
              <c:strCache>
                <c:ptCount val="16"/>
                <c:pt idx="0">
                  <c:v>해운대구</c:v>
                </c:pt>
                <c:pt idx="1">
                  <c:v>중구</c:v>
                </c:pt>
                <c:pt idx="2">
                  <c:v>영도구</c:v>
                </c:pt>
                <c:pt idx="3">
                  <c:v>연제구</c:v>
                </c:pt>
                <c:pt idx="4">
                  <c:v>수영구</c:v>
                </c:pt>
                <c:pt idx="5">
                  <c:v>서구</c:v>
                </c:pt>
                <c:pt idx="6">
                  <c:v>사하구</c:v>
                </c:pt>
                <c:pt idx="7">
                  <c:v>사상구</c:v>
                </c:pt>
                <c:pt idx="8">
                  <c:v>북구</c:v>
                </c:pt>
                <c:pt idx="9">
                  <c:v>부산진구</c:v>
                </c:pt>
                <c:pt idx="10">
                  <c:v>동래구</c:v>
                </c:pt>
                <c:pt idx="11">
                  <c:v>동구</c:v>
                </c:pt>
                <c:pt idx="12">
                  <c:v>남구</c:v>
                </c:pt>
                <c:pt idx="13">
                  <c:v>기장군</c:v>
                </c:pt>
                <c:pt idx="14">
                  <c:v>금정구</c:v>
                </c:pt>
                <c:pt idx="15">
                  <c:v>강서구</c:v>
                </c:pt>
              </c:strCache>
            </c:strRef>
          </c:cat>
          <c:val>
            <c:numRef>
              <c:f>'02.부산'!$R$2:$R$17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0.44999999999999996</c:v>
                </c:pt>
                <c:pt idx="14">
                  <c:v>0</c:v>
                </c:pt>
                <c:pt idx="15">
                  <c:v>559.62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743-4FD7-A7EF-AD12752FD8B2}"/>
            </c:ext>
          </c:extLst>
        </c:ser>
        <c:ser>
          <c:idx val="4"/>
          <c:order val="4"/>
          <c:tx>
            <c:strRef>
              <c:f>'02.부산'!$S$1</c:f>
              <c:strCache>
                <c:ptCount val="1"/>
                <c:pt idx="0">
                  <c:v>국토교통부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'02.부산'!$N$2:$N$17</c:f>
              <c:strCache>
                <c:ptCount val="16"/>
                <c:pt idx="0">
                  <c:v>해운대구</c:v>
                </c:pt>
                <c:pt idx="1">
                  <c:v>중구</c:v>
                </c:pt>
                <c:pt idx="2">
                  <c:v>영도구</c:v>
                </c:pt>
                <c:pt idx="3">
                  <c:v>연제구</c:v>
                </c:pt>
                <c:pt idx="4">
                  <c:v>수영구</c:v>
                </c:pt>
                <c:pt idx="5">
                  <c:v>서구</c:v>
                </c:pt>
                <c:pt idx="6">
                  <c:v>사하구</c:v>
                </c:pt>
                <c:pt idx="7">
                  <c:v>사상구</c:v>
                </c:pt>
                <c:pt idx="8">
                  <c:v>북구</c:v>
                </c:pt>
                <c:pt idx="9">
                  <c:v>부산진구</c:v>
                </c:pt>
                <c:pt idx="10">
                  <c:v>동래구</c:v>
                </c:pt>
                <c:pt idx="11">
                  <c:v>동구</c:v>
                </c:pt>
                <c:pt idx="12">
                  <c:v>남구</c:v>
                </c:pt>
                <c:pt idx="13">
                  <c:v>기장군</c:v>
                </c:pt>
                <c:pt idx="14">
                  <c:v>금정구</c:v>
                </c:pt>
                <c:pt idx="15">
                  <c:v>강서구</c:v>
                </c:pt>
              </c:strCache>
            </c:strRef>
          </c:cat>
          <c:val>
            <c:numRef>
              <c:f>'02.부산'!$S$2:$S$17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28.349999999999998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61.11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743-4FD7-A7EF-AD12752FD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290671"/>
        <c:axId val="57300751"/>
      </c:barChart>
      <c:catAx>
        <c:axId val="572906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7300751"/>
        <c:crosses val="autoZero"/>
        <c:auto val="1"/>
        <c:lblAlgn val="ctr"/>
        <c:lblOffset val="100"/>
        <c:noMultiLvlLbl val="0"/>
      </c:catAx>
      <c:valAx>
        <c:axId val="573007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72906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'03.대구'!$O$1</c:f>
              <c:strCache>
                <c:ptCount val="1"/>
                <c:pt idx="0">
                  <c:v>환경부</c:v>
                </c:pt>
              </c:strCache>
            </c:strRef>
          </c:tx>
          <c:spPr>
            <a:solidFill>
              <a:srgbClr val="FFAFAF"/>
            </a:solidFill>
            <a:ln>
              <a:noFill/>
            </a:ln>
            <a:effectLst/>
          </c:spPr>
          <c:invertIfNegative val="0"/>
          <c:cat>
            <c:strRef>
              <c:f>'03.대구'!$N$2:$N$10</c:f>
              <c:strCache>
                <c:ptCount val="9"/>
                <c:pt idx="0">
                  <c:v>중구</c:v>
                </c:pt>
                <c:pt idx="1">
                  <c:v>수성구</c:v>
                </c:pt>
                <c:pt idx="2">
                  <c:v>서구</c:v>
                </c:pt>
                <c:pt idx="3">
                  <c:v>북구</c:v>
                </c:pt>
                <c:pt idx="4">
                  <c:v>동구</c:v>
                </c:pt>
                <c:pt idx="5">
                  <c:v>달성군</c:v>
                </c:pt>
                <c:pt idx="6">
                  <c:v>달서구</c:v>
                </c:pt>
                <c:pt idx="7">
                  <c:v>남구</c:v>
                </c:pt>
                <c:pt idx="8">
                  <c:v>군위군</c:v>
                </c:pt>
              </c:strCache>
            </c:strRef>
          </c:cat>
          <c:val>
            <c:numRef>
              <c:f>'03.대구'!$O$2:$O$10</c:f>
              <c:numCache>
                <c:formatCode>General</c:formatCode>
                <c:ptCount val="9"/>
                <c:pt idx="0">
                  <c:v>0</c:v>
                </c:pt>
                <c:pt idx="1">
                  <c:v>47.97</c:v>
                </c:pt>
                <c:pt idx="2">
                  <c:v>0</c:v>
                </c:pt>
                <c:pt idx="3">
                  <c:v>209.42999999999998</c:v>
                </c:pt>
                <c:pt idx="4">
                  <c:v>4474.9799999999996</c:v>
                </c:pt>
                <c:pt idx="5">
                  <c:v>5759.73</c:v>
                </c:pt>
                <c:pt idx="6">
                  <c:v>15.209999999999999</c:v>
                </c:pt>
                <c:pt idx="7">
                  <c:v>0</c:v>
                </c:pt>
                <c:pt idx="8">
                  <c:v>2359.08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CA-4572-B8B9-D14510DF94EB}"/>
            </c:ext>
          </c:extLst>
        </c:ser>
        <c:ser>
          <c:idx val="1"/>
          <c:order val="1"/>
          <c:tx>
            <c:strRef>
              <c:f>'03.대구'!$P$1</c:f>
              <c:strCache>
                <c:ptCount val="1"/>
                <c:pt idx="0">
                  <c:v>해양수산부</c:v>
                </c:pt>
              </c:strCache>
            </c:strRef>
          </c:tx>
          <c:spPr>
            <a:solidFill>
              <a:srgbClr val="B6D2EC"/>
            </a:solidFill>
            <a:ln>
              <a:noFill/>
            </a:ln>
            <a:effectLst/>
          </c:spPr>
          <c:invertIfNegative val="0"/>
          <c:cat>
            <c:strRef>
              <c:f>'03.대구'!$N$2:$N$10</c:f>
              <c:strCache>
                <c:ptCount val="9"/>
                <c:pt idx="0">
                  <c:v>중구</c:v>
                </c:pt>
                <c:pt idx="1">
                  <c:v>수성구</c:v>
                </c:pt>
                <c:pt idx="2">
                  <c:v>서구</c:v>
                </c:pt>
                <c:pt idx="3">
                  <c:v>북구</c:v>
                </c:pt>
                <c:pt idx="4">
                  <c:v>동구</c:v>
                </c:pt>
                <c:pt idx="5">
                  <c:v>달성군</c:v>
                </c:pt>
                <c:pt idx="6">
                  <c:v>달서구</c:v>
                </c:pt>
                <c:pt idx="7">
                  <c:v>남구</c:v>
                </c:pt>
                <c:pt idx="8">
                  <c:v>군위군</c:v>
                </c:pt>
              </c:strCache>
            </c:strRef>
          </c:cat>
          <c:val>
            <c:numRef>
              <c:f>'03.대구'!$P$2:$P$10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CA-4572-B8B9-D14510DF94EB}"/>
            </c:ext>
          </c:extLst>
        </c:ser>
        <c:ser>
          <c:idx val="2"/>
          <c:order val="2"/>
          <c:tx>
            <c:strRef>
              <c:f>'03.대구'!$Q$1</c:f>
              <c:strCache>
                <c:ptCount val="1"/>
                <c:pt idx="0">
                  <c:v>국가유산청</c:v>
                </c:pt>
              </c:strCache>
            </c:strRef>
          </c:tx>
          <c:spPr>
            <a:solidFill>
              <a:srgbClr val="F5EFC3"/>
            </a:solidFill>
            <a:ln>
              <a:noFill/>
            </a:ln>
            <a:effectLst/>
          </c:spPr>
          <c:invertIfNegative val="0"/>
          <c:cat>
            <c:strRef>
              <c:f>'03.대구'!$N$2:$N$10</c:f>
              <c:strCache>
                <c:ptCount val="9"/>
                <c:pt idx="0">
                  <c:v>중구</c:v>
                </c:pt>
                <c:pt idx="1">
                  <c:v>수성구</c:v>
                </c:pt>
                <c:pt idx="2">
                  <c:v>서구</c:v>
                </c:pt>
                <c:pt idx="3">
                  <c:v>북구</c:v>
                </c:pt>
                <c:pt idx="4">
                  <c:v>동구</c:v>
                </c:pt>
                <c:pt idx="5">
                  <c:v>달성군</c:v>
                </c:pt>
                <c:pt idx="6">
                  <c:v>달서구</c:v>
                </c:pt>
                <c:pt idx="7">
                  <c:v>남구</c:v>
                </c:pt>
                <c:pt idx="8">
                  <c:v>군위군</c:v>
                </c:pt>
              </c:strCache>
            </c:strRef>
          </c:cat>
          <c:val>
            <c:numRef>
              <c:f>'03.대구'!$Q$2:$Q$10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3.5999999999999996</c:v>
                </c:pt>
                <c:pt idx="5">
                  <c:v>99.36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CA-4572-B8B9-D14510DF94EB}"/>
            </c:ext>
          </c:extLst>
        </c:ser>
        <c:ser>
          <c:idx val="3"/>
          <c:order val="3"/>
          <c:tx>
            <c:strRef>
              <c:f>'03.대구'!$R$1</c:f>
              <c:strCache>
                <c:ptCount val="1"/>
                <c:pt idx="0">
                  <c:v>산림청</c:v>
                </c:pt>
              </c:strCache>
            </c:strRef>
          </c:tx>
          <c:spPr>
            <a:solidFill>
              <a:srgbClr val="96C585"/>
            </a:solidFill>
            <a:ln>
              <a:noFill/>
            </a:ln>
            <a:effectLst/>
          </c:spPr>
          <c:invertIfNegative val="0"/>
          <c:cat>
            <c:strRef>
              <c:f>'03.대구'!$N$2:$N$10</c:f>
              <c:strCache>
                <c:ptCount val="9"/>
                <c:pt idx="0">
                  <c:v>중구</c:v>
                </c:pt>
                <c:pt idx="1">
                  <c:v>수성구</c:v>
                </c:pt>
                <c:pt idx="2">
                  <c:v>서구</c:v>
                </c:pt>
                <c:pt idx="3">
                  <c:v>북구</c:v>
                </c:pt>
                <c:pt idx="4">
                  <c:v>동구</c:v>
                </c:pt>
                <c:pt idx="5">
                  <c:v>달성군</c:v>
                </c:pt>
                <c:pt idx="6">
                  <c:v>달서구</c:v>
                </c:pt>
                <c:pt idx="7">
                  <c:v>남구</c:v>
                </c:pt>
                <c:pt idx="8">
                  <c:v>군위군</c:v>
                </c:pt>
              </c:strCache>
            </c:strRef>
          </c:cat>
          <c:val>
            <c:numRef>
              <c:f>'03.대구'!$R$2:$R$10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6.4799999999999995</c:v>
                </c:pt>
                <c:pt idx="6">
                  <c:v>1.3766169437381881E-2</c:v>
                </c:pt>
                <c:pt idx="7">
                  <c:v>1.3499999999999999</c:v>
                </c:pt>
                <c:pt idx="8">
                  <c:v>665.81999999999994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CCA-4572-B8B9-D14510DF94EB}"/>
            </c:ext>
          </c:extLst>
        </c:ser>
        <c:ser>
          <c:idx val="4"/>
          <c:order val="4"/>
          <c:tx>
            <c:strRef>
              <c:f>'03.대구'!$S$1</c:f>
              <c:strCache>
                <c:ptCount val="1"/>
                <c:pt idx="0">
                  <c:v>국토교통부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'03.대구'!$N$2:$N$10</c:f>
              <c:strCache>
                <c:ptCount val="9"/>
                <c:pt idx="0">
                  <c:v>중구</c:v>
                </c:pt>
                <c:pt idx="1">
                  <c:v>수성구</c:v>
                </c:pt>
                <c:pt idx="2">
                  <c:v>서구</c:v>
                </c:pt>
                <c:pt idx="3">
                  <c:v>북구</c:v>
                </c:pt>
                <c:pt idx="4">
                  <c:v>동구</c:v>
                </c:pt>
                <c:pt idx="5">
                  <c:v>달성군</c:v>
                </c:pt>
                <c:pt idx="6">
                  <c:v>달서구</c:v>
                </c:pt>
                <c:pt idx="7">
                  <c:v>남구</c:v>
                </c:pt>
                <c:pt idx="8">
                  <c:v>군위군</c:v>
                </c:pt>
              </c:strCache>
            </c:strRef>
          </c:cat>
          <c:val>
            <c:numRef>
              <c:f>'03.대구'!$S$2:$S$10</c:f>
              <c:numCache>
                <c:formatCode>General</c:formatCode>
                <c:ptCount val="9"/>
                <c:pt idx="0">
                  <c:v>0</c:v>
                </c:pt>
                <c:pt idx="1">
                  <c:v>298.44</c:v>
                </c:pt>
                <c:pt idx="2">
                  <c:v>0</c:v>
                </c:pt>
                <c:pt idx="3">
                  <c:v>0</c:v>
                </c:pt>
                <c:pt idx="4">
                  <c:v>3684.5099999999998</c:v>
                </c:pt>
                <c:pt idx="5">
                  <c:v>3964.95</c:v>
                </c:pt>
                <c:pt idx="6">
                  <c:v>559.43999999999994</c:v>
                </c:pt>
                <c:pt idx="7">
                  <c:v>386.37</c:v>
                </c:pt>
                <c:pt idx="8">
                  <c:v>2308.3199999999997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CCA-4572-B8B9-D14510DF94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290671"/>
        <c:axId val="57300751"/>
      </c:barChart>
      <c:catAx>
        <c:axId val="572906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7300751"/>
        <c:crosses val="autoZero"/>
        <c:auto val="1"/>
        <c:lblAlgn val="ctr"/>
        <c:lblOffset val="100"/>
        <c:noMultiLvlLbl val="0"/>
      </c:catAx>
      <c:valAx>
        <c:axId val="573007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72906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'04.인천'!$O$1</c:f>
              <c:strCache>
                <c:ptCount val="1"/>
                <c:pt idx="0">
                  <c:v>환경부</c:v>
                </c:pt>
              </c:strCache>
            </c:strRef>
          </c:tx>
          <c:spPr>
            <a:solidFill>
              <a:srgbClr val="FFAFAF"/>
            </a:solidFill>
            <a:ln>
              <a:noFill/>
            </a:ln>
            <a:effectLst/>
          </c:spPr>
          <c:invertIfNegative val="0"/>
          <c:cat>
            <c:strRef>
              <c:f>'04.인천'!$N$2:$N$11</c:f>
              <c:strCache>
                <c:ptCount val="10"/>
                <c:pt idx="0">
                  <c:v>중구</c:v>
                </c:pt>
                <c:pt idx="1">
                  <c:v>옹진군</c:v>
                </c:pt>
                <c:pt idx="2">
                  <c:v>연수구</c:v>
                </c:pt>
                <c:pt idx="3">
                  <c:v>서구</c:v>
                </c:pt>
                <c:pt idx="4">
                  <c:v>부평구</c:v>
                </c:pt>
                <c:pt idx="5">
                  <c:v>미추홀구</c:v>
                </c:pt>
                <c:pt idx="6">
                  <c:v>동구</c:v>
                </c:pt>
                <c:pt idx="7">
                  <c:v>남동구</c:v>
                </c:pt>
                <c:pt idx="8">
                  <c:v>계양구</c:v>
                </c:pt>
                <c:pt idx="9">
                  <c:v>강화군</c:v>
                </c:pt>
              </c:strCache>
            </c:strRef>
          </c:cat>
          <c:val>
            <c:numRef>
              <c:f>'04.인천'!$O$2:$O$11</c:f>
              <c:numCache>
                <c:formatCode>General</c:formatCode>
                <c:ptCount val="10"/>
                <c:pt idx="0">
                  <c:v>20.7</c:v>
                </c:pt>
                <c:pt idx="1">
                  <c:v>49.769999999999996</c:v>
                </c:pt>
                <c:pt idx="2">
                  <c:v>9.7199999999999989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0.27</c:v>
                </c:pt>
                <c:pt idx="8">
                  <c:v>0</c:v>
                </c:pt>
                <c:pt idx="9">
                  <c:v>36.99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36-4DB6-B51D-44F3CC9F1317}"/>
            </c:ext>
          </c:extLst>
        </c:ser>
        <c:ser>
          <c:idx val="1"/>
          <c:order val="1"/>
          <c:tx>
            <c:strRef>
              <c:f>'04.인천'!$P$1</c:f>
              <c:strCache>
                <c:ptCount val="1"/>
                <c:pt idx="0">
                  <c:v>해양수산부</c:v>
                </c:pt>
              </c:strCache>
            </c:strRef>
          </c:tx>
          <c:spPr>
            <a:solidFill>
              <a:srgbClr val="B6D2EC"/>
            </a:solidFill>
            <a:ln>
              <a:noFill/>
            </a:ln>
            <a:effectLst/>
          </c:spPr>
          <c:invertIfNegative val="0"/>
          <c:cat>
            <c:strRef>
              <c:f>'04.인천'!$N$2:$N$11</c:f>
              <c:strCache>
                <c:ptCount val="10"/>
                <c:pt idx="0">
                  <c:v>중구</c:v>
                </c:pt>
                <c:pt idx="1">
                  <c:v>옹진군</c:v>
                </c:pt>
                <c:pt idx="2">
                  <c:v>연수구</c:v>
                </c:pt>
                <c:pt idx="3">
                  <c:v>서구</c:v>
                </c:pt>
                <c:pt idx="4">
                  <c:v>부평구</c:v>
                </c:pt>
                <c:pt idx="5">
                  <c:v>미추홀구</c:v>
                </c:pt>
                <c:pt idx="6">
                  <c:v>동구</c:v>
                </c:pt>
                <c:pt idx="7">
                  <c:v>남동구</c:v>
                </c:pt>
                <c:pt idx="8">
                  <c:v>계양구</c:v>
                </c:pt>
                <c:pt idx="9">
                  <c:v>강화군</c:v>
                </c:pt>
              </c:strCache>
            </c:strRef>
          </c:cat>
          <c:val>
            <c:numRef>
              <c:f>'04.인천'!$P$2:$P$11</c:f>
              <c:numCache>
                <c:formatCode>General</c:formatCode>
                <c:ptCount val="10"/>
                <c:pt idx="0">
                  <c:v>0</c:v>
                </c:pt>
                <c:pt idx="1">
                  <c:v>50.85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36-4DB6-B51D-44F3CC9F1317}"/>
            </c:ext>
          </c:extLst>
        </c:ser>
        <c:ser>
          <c:idx val="2"/>
          <c:order val="2"/>
          <c:tx>
            <c:strRef>
              <c:f>'04.인천'!$Q$1</c:f>
              <c:strCache>
                <c:ptCount val="1"/>
                <c:pt idx="0">
                  <c:v>국가유산청</c:v>
                </c:pt>
              </c:strCache>
            </c:strRef>
          </c:tx>
          <c:spPr>
            <a:solidFill>
              <a:srgbClr val="F5EFC3"/>
            </a:solidFill>
            <a:ln>
              <a:noFill/>
            </a:ln>
            <a:effectLst/>
          </c:spPr>
          <c:invertIfNegative val="0"/>
          <c:cat>
            <c:strRef>
              <c:f>'04.인천'!$N$2:$N$11</c:f>
              <c:strCache>
                <c:ptCount val="10"/>
                <c:pt idx="0">
                  <c:v>중구</c:v>
                </c:pt>
                <c:pt idx="1">
                  <c:v>옹진군</c:v>
                </c:pt>
                <c:pt idx="2">
                  <c:v>연수구</c:v>
                </c:pt>
                <c:pt idx="3">
                  <c:v>서구</c:v>
                </c:pt>
                <c:pt idx="4">
                  <c:v>부평구</c:v>
                </c:pt>
                <c:pt idx="5">
                  <c:v>미추홀구</c:v>
                </c:pt>
                <c:pt idx="6">
                  <c:v>동구</c:v>
                </c:pt>
                <c:pt idx="7">
                  <c:v>남동구</c:v>
                </c:pt>
                <c:pt idx="8">
                  <c:v>계양구</c:v>
                </c:pt>
                <c:pt idx="9">
                  <c:v>강화군</c:v>
                </c:pt>
              </c:strCache>
            </c:strRef>
          </c:cat>
          <c:val>
            <c:numRef>
              <c:f>'04.인천'!$Q$2:$Q$11</c:f>
              <c:numCache>
                <c:formatCode>General</c:formatCode>
                <c:ptCount val="10"/>
                <c:pt idx="0">
                  <c:v>0</c:v>
                </c:pt>
                <c:pt idx="1">
                  <c:v>102.96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0.36</c:v>
                </c:pt>
                <c:pt idx="8">
                  <c:v>0</c:v>
                </c:pt>
                <c:pt idx="9">
                  <c:v>68.94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336-4DB6-B51D-44F3CC9F1317}"/>
            </c:ext>
          </c:extLst>
        </c:ser>
        <c:ser>
          <c:idx val="3"/>
          <c:order val="3"/>
          <c:tx>
            <c:strRef>
              <c:f>'04.인천'!$R$1</c:f>
              <c:strCache>
                <c:ptCount val="1"/>
                <c:pt idx="0">
                  <c:v>산림청</c:v>
                </c:pt>
              </c:strCache>
            </c:strRef>
          </c:tx>
          <c:spPr>
            <a:solidFill>
              <a:srgbClr val="96C585"/>
            </a:solidFill>
            <a:ln>
              <a:noFill/>
            </a:ln>
            <a:effectLst/>
          </c:spPr>
          <c:invertIfNegative val="0"/>
          <c:cat>
            <c:strRef>
              <c:f>'04.인천'!$N$2:$N$11</c:f>
              <c:strCache>
                <c:ptCount val="10"/>
                <c:pt idx="0">
                  <c:v>중구</c:v>
                </c:pt>
                <c:pt idx="1">
                  <c:v>옹진군</c:v>
                </c:pt>
                <c:pt idx="2">
                  <c:v>연수구</c:v>
                </c:pt>
                <c:pt idx="3">
                  <c:v>서구</c:v>
                </c:pt>
                <c:pt idx="4">
                  <c:v>부평구</c:v>
                </c:pt>
                <c:pt idx="5">
                  <c:v>미추홀구</c:v>
                </c:pt>
                <c:pt idx="6">
                  <c:v>동구</c:v>
                </c:pt>
                <c:pt idx="7">
                  <c:v>남동구</c:v>
                </c:pt>
                <c:pt idx="8">
                  <c:v>계양구</c:v>
                </c:pt>
                <c:pt idx="9">
                  <c:v>강화군</c:v>
                </c:pt>
              </c:strCache>
            </c:strRef>
          </c:cat>
          <c:val>
            <c:numRef>
              <c:f>'04.인천'!$R$2:$R$11</c:f>
              <c:numCache>
                <c:formatCode>General</c:formatCode>
                <c:ptCount val="10"/>
                <c:pt idx="0">
                  <c:v>1.26</c:v>
                </c:pt>
                <c:pt idx="1">
                  <c:v>5.04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280.62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336-4DB6-B51D-44F3CC9F1317}"/>
            </c:ext>
          </c:extLst>
        </c:ser>
        <c:ser>
          <c:idx val="4"/>
          <c:order val="4"/>
          <c:tx>
            <c:strRef>
              <c:f>'04.인천'!$S$1</c:f>
              <c:strCache>
                <c:ptCount val="1"/>
                <c:pt idx="0">
                  <c:v>국토교통부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'04.인천'!$N$2:$N$11</c:f>
              <c:strCache>
                <c:ptCount val="10"/>
                <c:pt idx="0">
                  <c:v>중구</c:v>
                </c:pt>
                <c:pt idx="1">
                  <c:v>옹진군</c:v>
                </c:pt>
                <c:pt idx="2">
                  <c:v>연수구</c:v>
                </c:pt>
                <c:pt idx="3">
                  <c:v>서구</c:v>
                </c:pt>
                <c:pt idx="4">
                  <c:v>부평구</c:v>
                </c:pt>
                <c:pt idx="5">
                  <c:v>미추홀구</c:v>
                </c:pt>
                <c:pt idx="6">
                  <c:v>동구</c:v>
                </c:pt>
                <c:pt idx="7">
                  <c:v>남동구</c:v>
                </c:pt>
                <c:pt idx="8">
                  <c:v>계양구</c:v>
                </c:pt>
                <c:pt idx="9">
                  <c:v>강화군</c:v>
                </c:pt>
              </c:strCache>
            </c:strRef>
          </c:cat>
          <c:val>
            <c:numRef>
              <c:f>'04.인천'!$S$2:$S$11</c:f>
              <c:numCache>
                <c:formatCode>General</c:formatCode>
                <c:ptCount val="10"/>
                <c:pt idx="0">
                  <c:v>1116.18</c:v>
                </c:pt>
                <c:pt idx="1">
                  <c:v>4.05</c:v>
                </c:pt>
                <c:pt idx="2">
                  <c:v>234.17999999999998</c:v>
                </c:pt>
                <c:pt idx="3">
                  <c:v>341.64</c:v>
                </c:pt>
                <c:pt idx="4">
                  <c:v>222.29999999999998</c:v>
                </c:pt>
                <c:pt idx="5">
                  <c:v>93.149999999999991</c:v>
                </c:pt>
                <c:pt idx="6">
                  <c:v>0</c:v>
                </c:pt>
                <c:pt idx="7">
                  <c:v>141.29999999999998</c:v>
                </c:pt>
                <c:pt idx="8">
                  <c:v>232.10999999999999</c:v>
                </c:pt>
                <c:pt idx="9">
                  <c:v>257.84999999999997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336-4DB6-B51D-44F3CC9F13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290671"/>
        <c:axId val="57300751"/>
      </c:barChart>
      <c:catAx>
        <c:axId val="572906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7300751"/>
        <c:crosses val="autoZero"/>
        <c:auto val="1"/>
        <c:lblAlgn val="ctr"/>
        <c:lblOffset val="100"/>
        <c:noMultiLvlLbl val="0"/>
      </c:catAx>
      <c:valAx>
        <c:axId val="573007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72906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'05.광주'!$O$1</c:f>
              <c:strCache>
                <c:ptCount val="1"/>
                <c:pt idx="0">
                  <c:v>환경부</c:v>
                </c:pt>
              </c:strCache>
            </c:strRef>
          </c:tx>
          <c:spPr>
            <a:solidFill>
              <a:srgbClr val="FFAFAF"/>
            </a:solidFill>
            <a:ln>
              <a:noFill/>
            </a:ln>
            <a:effectLst/>
          </c:spPr>
          <c:invertIfNegative val="0"/>
          <c:cat>
            <c:strRef>
              <c:f>'05.광주'!$N$2:$N$6</c:f>
              <c:strCache>
                <c:ptCount val="5"/>
                <c:pt idx="0">
                  <c:v>서구</c:v>
                </c:pt>
                <c:pt idx="1">
                  <c:v>북구</c:v>
                </c:pt>
                <c:pt idx="2">
                  <c:v>동구</c:v>
                </c:pt>
                <c:pt idx="3">
                  <c:v>남구</c:v>
                </c:pt>
                <c:pt idx="4">
                  <c:v>광산구</c:v>
                </c:pt>
              </c:strCache>
            </c:strRef>
          </c:cat>
          <c:val>
            <c:numRef>
              <c:f>'05.광주'!$O$2:$O$6</c:f>
              <c:numCache>
                <c:formatCode>General</c:formatCode>
                <c:ptCount val="5"/>
                <c:pt idx="0">
                  <c:v>0</c:v>
                </c:pt>
                <c:pt idx="1">
                  <c:v>2725.92</c:v>
                </c:pt>
                <c:pt idx="2">
                  <c:v>2063.79</c:v>
                </c:pt>
                <c:pt idx="3">
                  <c:v>0</c:v>
                </c:pt>
                <c:pt idx="4">
                  <c:v>275.21999999999997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85-48E9-921E-CAB308217FCA}"/>
            </c:ext>
          </c:extLst>
        </c:ser>
        <c:ser>
          <c:idx val="1"/>
          <c:order val="1"/>
          <c:tx>
            <c:strRef>
              <c:f>'05.광주'!$P$1</c:f>
              <c:strCache>
                <c:ptCount val="1"/>
                <c:pt idx="0">
                  <c:v>해양수산부</c:v>
                </c:pt>
              </c:strCache>
            </c:strRef>
          </c:tx>
          <c:spPr>
            <a:solidFill>
              <a:srgbClr val="B6D2EC"/>
            </a:solidFill>
            <a:ln>
              <a:noFill/>
            </a:ln>
            <a:effectLst/>
          </c:spPr>
          <c:invertIfNegative val="0"/>
          <c:cat>
            <c:strRef>
              <c:f>'05.광주'!$N$2:$N$6</c:f>
              <c:strCache>
                <c:ptCount val="5"/>
                <c:pt idx="0">
                  <c:v>서구</c:v>
                </c:pt>
                <c:pt idx="1">
                  <c:v>북구</c:v>
                </c:pt>
                <c:pt idx="2">
                  <c:v>동구</c:v>
                </c:pt>
                <c:pt idx="3">
                  <c:v>남구</c:v>
                </c:pt>
                <c:pt idx="4">
                  <c:v>광산구</c:v>
                </c:pt>
              </c:strCache>
            </c:strRef>
          </c:cat>
          <c:val>
            <c:numRef>
              <c:f>'05.광주'!$P$2:$P$6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85-48E9-921E-CAB308217FCA}"/>
            </c:ext>
          </c:extLst>
        </c:ser>
        <c:ser>
          <c:idx val="2"/>
          <c:order val="2"/>
          <c:tx>
            <c:strRef>
              <c:f>'05.광주'!$Q$1</c:f>
              <c:strCache>
                <c:ptCount val="1"/>
                <c:pt idx="0">
                  <c:v>국가유산청</c:v>
                </c:pt>
              </c:strCache>
            </c:strRef>
          </c:tx>
          <c:spPr>
            <a:solidFill>
              <a:srgbClr val="F5EFC3"/>
            </a:solidFill>
            <a:ln>
              <a:noFill/>
            </a:ln>
            <a:effectLst/>
          </c:spPr>
          <c:invertIfNegative val="0"/>
          <c:cat>
            <c:strRef>
              <c:f>'05.광주'!$N$2:$N$6</c:f>
              <c:strCache>
                <c:ptCount val="5"/>
                <c:pt idx="0">
                  <c:v>서구</c:v>
                </c:pt>
                <c:pt idx="1">
                  <c:v>북구</c:v>
                </c:pt>
                <c:pt idx="2">
                  <c:v>동구</c:v>
                </c:pt>
                <c:pt idx="3">
                  <c:v>남구</c:v>
                </c:pt>
                <c:pt idx="4">
                  <c:v>광산구</c:v>
                </c:pt>
              </c:strCache>
            </c:strRef>
          </c:cat>
          <c:val>
            <c:numRef>
              <c:f>'05.광주'!$Q$2:$Q$6</c:f>
              <c:numCache>
                <c:formatCode>General</c:formatCode>
                <c:ptCount val="5"/>
                <c:pt idx="0">
                  <c:v>0</c:v>
                </c:pt>
                <c:pt idx="1">
                  <c:v>2.79</c:v>
                </c:pt>
                <c:pt idx="2">
                  <c:v>8.4599999999999991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A85-48E9-921E-CAB308217FCA}"/>
            </c:ext>
          </c:extLst>
        </c:ser>
        <c:ser>
          <c:idx val="3"/>
          <c:order val="3"/>
          <c:tx>
            <c:strRef>
              <c:f>'05.광주'!$R$1</c:f>
              <c:strCache>
                <c:ptCount val="1"/>
                <c:pt idx="0">
                  <c:v>산림청</c:v>
                </c:pt>
              </c:strCache>
            </c:strRef>
          </c:tx>
          <c:spPr>
            <a:solidFill>
              <a:srgbClr val="96C585"/>
            </a:solidFill>
            <a:ln>
              <a:noFill/>
            </a:ln>
            <a:effectLst/>
          </c:spPr>
          <c:invertIfNegative val="0"/>
          <c:cat>
            <c:strRef>
              <c:f>'05.광주'!$N$2:$N$6</c:f>
              <c:strCache>
                <c:ptCount val="5"/>
                <c:pt idx="0">
                  <c:v>서구</c:v>
                </c:pt>
                <c:pt idx="1">
                  <c:v>북구</c:v>
                </c:pt>
                <c:pt idx="2">
                  <c:v>동구</c:v>
                </c:pt>
                <c:pt idx="3">
                  <c:v>남구</c:v>
                </c:pt>
                <c:pt idx="4">
                  <c:v>광산구</c:v>
                </c:pt>
              </c:strCache>
            </c:strRef>
          </c:cat>
          <c:val>
            <c:numRef>
              <c:f>'05.광주'!$R$2:$R$6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31.95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A85-48E9-921E-CAB308217FCA}"/>
            </c:ext>
          </c:extLst>
        </c:ser>
        <c:ser>
          <c:idx val="4"/>
          <c:order val="4"/>
          <c:tx>
            <c:strRef>
              <c:f>'05.광주'!$S$1</c:f>
              <c:strCache>
                <c:ptCount val="1"/>
                <c:pt idx="0">
                  <c:v>국토교통부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'05.광주'!$N$2:$N$6</c:f>
              <c:strCache>
                <c:ptCount val="5"/>
                <c:pt idx="0">
                  <c:v>서구</c:v>
                </c:pt>
                <c:pt idx="1">
                  <c:v>북구</c:v>
                </c:pt>
                <c:pt idx="2">
                  <c:v>동구</c:v>
                </c:pt>
                <c:pt idx="3">
                  <c:v>남구</c:v>
                </c:pt>
                <c:pt idx="4">
                  <c:v>광산구</c:v>
                </c:pt>
              </c:strCache>
            </c:strRef>
          </c:cat>
          <c:val>
            <c:numRef>
              <c:f>'05.광주'!$S$2:$S$6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A85-48E9-921E-CAB308217F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290671"/>
        <c:axId val="57300751"/>
      </c:barChart>
      <c:catAx>
        <c:axId val="572906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7300751"/>
        <c:crosses val="autoZero"/>
        <c:auto val="1"/>
        <c:lblAlgn val="ctr"/>
        <c:lblOffset val="100"/>
        <c:noMultiLvlLbl val="0"/>
      </c:catAx>
      <c:valAx>
        <c:axId val="573007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72906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'06.대전'!$O$1</c:f>
              <c:strCache>
                <c:ptCount val="1"/>
                <c:pt idx="0">
                  <c:v>환경부</c:v>
                </c:pt>
              </c:strCache>
            </c:strRef>
          </c:tx>
          <c:spPr>
            <a:solidFill>
              <a:srgbClr val="FFAFAF"/>
            </a:solidFill>
            <a:ln>
              <a:noFill/>
            </a:ln>
            <a:effectLst/>
          </c:spPr>
          <c:invertIfNegative val="0"/>
          <c:cat>
            <c:strRef>
              <c:f>'06.대전'!$N$2:$N$6</c:f>
              <c:strCache>
                <c:ptCount val="5"/>
                <c:pt idx="0">
                  <c:v>중구</c:v>
                </c:pt>
                <c:pt idx="1">
                  <c:v>유성구</c:v>
                </c:pt>
                <c:pt idx="2">
                  <c:v>서구</c:v>
                </c:pt>
                <c:pt idx="3">
                  <c:v>동구</c:v>
                </c:pt>
                <c:pt idx="4">
                  <c:v>대덕구</c:v>
                </c:pt>
              </c:strCache>
            </c:strRef>
          </c:cat>
          <c:val>
            <c:numRef>
              <c:f>'06.대전'!$O$2:$O$6</c:f>
              <c:numCache>
                <c:formatCode>General</c:formatCode>
                <c:ptCount val="5"/>
                <c:pt idx="0">
                  <c:v>0</c:v>
                </c:pt>
                <c:pt idx="1">
                  <c:v>787.14</c:v>
                </c:pt>
                <c:pt idx="2">
                  <c:v>175.23</c:v>
                </c:pt>
                <c:pt idx="3">
                  <c:v>6448.1399999999994</c:v>
                </c:pt>
                <c:pt idx="4">
                  <c:v>1665.99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39-42BD-8CF6-CA430B0A73FA}"/>
            </c:ext>
          </c:extLst>
        </c:ser>
        <c:ser>
          <c:idx val="1"/>
          <c:order val="1"/>
          <c:tx>
            <c:strRef>
              <c:f>'06.대전'!$P$1</c:f>
              <c:strCache>
                <c:ptCount val="1"/>
                <c:pt idx="0">
                  <c:v>해양수산부</c:v>
                </c:pt>
              </c:strCache>
            </c:strRef>
          </c:tx>
          <c:spPr>
            <a:solidFill>
              <a:srgbClr val="B6D2EC"/>
            </a:solidFill>
            <a:ln>
              <a:noFill/>
            </a:ln>
            <a:effectLst/>
          </c:spPr>
          <c:invertIfNegative val="0"/>
          <c:cat>
            <c:strRef>
              <c:f>'06.대전'!$N$2:$N$6</c:f>
              <c:strCache>
                <c:ptCount val="5"/>
                <c:pt idx="0">
                  <c:v>중구</c:v>
                </c:pt>
                <c:pt idx="1">
                  <c:v>유성구</c:v>
                </c:pt>
                <c:pt idx="2">
                  <c:v>서구</c:v>
                </c:pt>
                <c:pt idx="3">
                  <c:v>동구</c:v>
                </c:pt>
                <c:pt idx="4">
                  <c:v>대덕구</c:v>
                </c:pt>
              </c:strCache>
            </c:strRef>
          </c:cat>
          <c:val>
            <c:numRef>
              <c:f>'06.대전'!$P$2:$P$6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0.89999999999999991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39-42BD-8CF6-CA430B0A73FA}"/>
            </c:ext>
          </c:extLst>
        </c:ser>
        <c:ser>
          <c:idx val="2"/>
          <c:order val="2"/>
          <c:tx>
            <c:strRef>
              <c:f>'06.대전'!$Q$1</c:f>
              <c:strCache>
                <c:ptCount val="1"/>
                <c:pt idx="0">
                  <c:v>국가유산청</c:v>
                </c:pt>
              </c:strCache>
            </c:strRef>
          </c:tx>
          <c:spPr>
            <a:solidFill>
              <a:srgbClr val="F5EFC3"/>
            </a:solidFill>
            <a:ln>
              <a:noFill/>
            </a:ln>
            <a:effectLst/>
          </c:spPr>
          <c:invertIfNegative val="0"/>
          <c:cat>
            <c:strRef>
              <c:f>'06.대전'!$N$2:$N$6</c:f>
              <c:strCache>
                <c:ptCount val="5"/>
                <c:pt idx="0">
                  <c:v>중구</c:v>
                </c:pt>
                <c:pt idx="1">
                  <c:v>유성구</c:v>
                </c:pt>
                <c:pt idx="2">
                  <c:v>서구</c:v>
                </c:pt>
                <c:pt idx="3">
                  <c:v>동구</c:v>
                </c:pt>
                <c:pt idx="4">
                  <c:v>대덕구</c:v>
                </c:pt>
              </c:strCache>
            </c:strRef>
          </c:cat>
          <c:val>
            <c:numRef>
              <c:f>'06.대전'!$Q$2:$Q$6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0.44999999999999996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739-42BD-8CF6-CA430B0A73FA}"/>
            </c:ext>
          </c:extLst>
        </c:ser>
        <c:ser>
          <c:idx val="3"/>
          <c:order val="3"/>
          <c:tx>
            <c:strRef>
              <c:f>'06.대전'!$R$1</c:f>
              <c:strCache>
                <c:ptCount val="1"/>
                <c:pt idx="0">
                  <c:v>산림청</c:v>
                </c:pt>
              </c:strCache>
            </c:strRef>
          </c:tx>
          <c:spPr>
            <a:solidFill>
              <a:srgbClr val="96C585"/>
            </a:solidFill>
            <a:ln>
              <a:noFill/>
            </a:ln>
            <a:effectLst/>
          </c:spPr>
          <c:invertIfNegative val="0"/>
          <c:cat>
            <c:strRef>
              <c:f>'06.대전'!$N$2:$N$6</c:f>
              <c:strCache>
                <c:ptCount val="5"/>
                <c:pt idx="0">
                  <c:v>중구</c:v>
                </c:pt>
                <c:pt idx="1">
                  <c:v>유성구</c:v>
                </c:pt>
                <c:pt idx="2">
                  <c:v>서구</c:v>
                </c:pt>
                <c:pt idx="3">
                  <c:v>동구</c:v>
                </c:pt>
                <c:pt idx="4">
                  <c:v>대덕구</c:v>
                </c:pt>
              </c:strCache>
            </c:strRef>
          </c:cat>
          <c:val>
            <c:numRef>
              <c:f>'06.대전'!$R$2:$R$6</c:f>
              <c:numCache>
                <c:formatCode>General</c:formatCode>
                <c:ptCount val="5"/>
                <c:pt idx="0">
                  <c:v>81.72</c:v>
                </c:pt>
                <c:pt idx="1">
                  <c:v>0.44999999999999996</c:v>
                </c:pt>
                <c:pt idx="2">
                  <c:v>23.13</c:v>
                </c:pt>
                <c:pt idx="3">
                  <c:v>9.18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739-42BD-8CF6-CA430B0A73FA}"/>
            </c:ext>
          </c:extLst>
        </c:ser>
        <c:ser>
          <c:idx val="4"/>
          <c:order val="4"/>
          <c:tx>
            <c:strRef>
              <c:f>'06.대전'!$S$1</c:f>
              <c:strCache>
                <c:ptCount val="1"/>
                <c:pt idx="0">
                  <c:v>국토교통부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'06.대전'!$N$2:$N$6</c:f>
              <c:strCache>
                <c:ptCount val="5"/>
                <c:pt idx="0">
                  <c:v>중구</c:v>
                </c:pt>
                <c:pt idx="1">
                  <c:v>유성구</c:v>
                </c:pt>
                <c:pt idx="2">
                  <c:v>서구</c:v>
                </c:pt>
                <c:pt idx="3">
                  <c:v>동구</c:v>
                </c:pt>
                <c:pt idx="4">
                  <c:v>대덕구</c:v>
                </c:pt>
              </c:strCache>
            </c:strRef>
          </c:cat>
          <c:val>
            <c:numRef>
              <c:f>'06.대전'!$S$2:$S$6</c:f>
              <c:numCache>
                <c:formatCode>General</c:formatCode>
                <c:ptCount val="5"/>
                <c:pt idx="0">
                  <c:v>992.96999999999991</c:v>
                </c:pt>
                <c:pt idx="1">
                  <c:v>50.129999999999995</c:v>
                </c:pt>
                <c:pt idx="2">
                  <c:v>0</c:v>
                </c:pt>
                <c:pt idx="3">
                  <c:v>706.77</c:v>
                </c:pt>
                <c:pt idx="4">
                  <c:v>136.07999999999998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739-42BD-8CF6-CA430B0A73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290671"/>
        <c:axId val="57300751"/>
      </c:barChart>
      <c:catAx>
        <c:axId val="572906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7300751"/>
        <c:crosses val="autoZero"/>
        <c:auto val="1"/>
        <c:lblAlgn val="ctr"/>
        <c:lblOffset val="100"/>
        <c:noMultiLvlLbl val="0"/>
      </c:catAx>
      <c:valAx>
        <c:axId val="573007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72906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'07.울산'!$O$1</c:f>
              <c:strCache>
                <c:ptCount val="1"/>
                <c:pt idx="0">
                  <c:v>환경부</c:v>
                </c:pt>
              </c:strCache>
            </c:strRef>
          </c:tx>
          <c:spPr>
            <a:solidFill>
              <a:srgbClr val="FFAFAF"/>
            </a:solidFill>
            <a:ln>
              <a:noFill/>
            </a:ln>
            <a:effectLst/>
          </c:spPr>
          <c:invertIfNegative val="0"/>
          <c:cat>
            <c:strRef>
              <c:f>'07.울산'!$N$2:$N$6</c:f>
              <c:strCache>
                <c:ptCount val="5"/>
                <c:pt idx="0">
                  <c:v>남구</c:v>
                </c:pt>
                <c:pt idx="1">
                  <c:v>동구</c:v>
                </c:pt>
                <c:pt idx="2">
                  <c:v>북구</c:v>
                </c:pt>
                <c:pt idx="3">
                  <c:v>울주군</c:v>
                </c:pt>
                <c:pt idx="4">
                  <c:v>중구</c:v>
                </c:pt>
              </c:strCache>
            </c:strRef>
          </c:cat>
          <c:val>
            <c:numRef>
              <c:f>'07.울산'!$O$2:$O$6</c:f>
              <c:numCache>
                <c:formatCode>General</c:formatCode>
                <c:ptCount val="5"/>
                <c:pt idx="0">
                  <c:v>104.39999999999999</c:v>
                </c:pt>
                <c:pt idx="1">
                  <c:v>0</c:v>
                </c:pt>
                <c:pt idx="2">
                  <c:v>123.11999999999999</c:v>
                </c:pt>
                <c:pt idx="3">
                  <c:v>5522.76</c:v>
                </c:pt>
                <c:pt idx="4">
                  <c:v>75.42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1A-44CC-8624-ED40175023A9}"/>
            </c:ext>
          </c:extLst>
        </c:ser>
        <c:ser>
          <c:idx val="1"/>
          <c:order val="1"/>
          <c:tx>
            <c:strRef>
              <c:f>'07.울산'!$P$1</c:f>
              <c:strCache>
                <c:ptCount val="1"/>
                <c:pt idx="0">
                  <c:v>해양수산부</c:v>
                </c:pt>
              </c:strCache>
            </c:strRef>
          </c:tx>
          <c:spPr>
            <a:solidFill>
              <a:srgbClr val="B6D2EC"/>
            </a:solidFill>
            <a:ln>
              <a:noFill/>
            </a:ln>
            <a:effectLst/>
          </c:spPr>
          <c:invertIfNegative val="0"/>
          <c:cat>
            <c:strRef>
              <c:f>'07.울산'!$N$2:$N$6</c:f>
              <c:strCache>
                <c:ptCount val="5"/>
                <c:pt idx="0">
                  <c:v>남구</c:v>
                </c:pt>
                <c:pt idx="1">
                  <c:v>동구</c:v>
                </c:pt>
                <c:pt idx="2">
                  <c:v>북구</c:v>
                </c:pt>
                <c:pt idx="3">
                  <c:v>울주군</c:v>
                </c:pt>
                <c:pt idx="4">
                  <c:v>중구</c:v>
                </c:pt>
              </c:strCache>
            </c:strRef>
          </c:cat>
          <c:val>
            <c:numRef>
              <c:f>'07.울산'!$P$2:$P$6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1A-44CC-8624-ED40175023A9}"/>
            </c:ext>
          </c:extLst>
        </c:ser>
        <c:ser>
          <c:idx val="2"/>
          <c:order val="2"/>
          <c:tx>
            <c:strRef>
              <c:f>'07.울산'!$Q$1</c:f>
              <c:strCache>
                <c:ptCount val="1"/>
                <c:pt idx="0">
                  <c:v>국가유산청</c:v>
                </c:pt>
              </c:strCache>
            </c:strRef>
          </c:tx>
          <c:spPr>
            <a:solidFill>
              <a:srgbClr val="F5EFC3"/>
            </a:solidFill>
            <a:ln>
              <a:noFill/>
            </a:ln>
            <a:effectLst/>
          </c:spPr>
          <c:invertIfNegative val="0"/>
          <c:cat>
            <c:strRef>
              <c:f>'07.울산'!$N$2:$N$6</c:f>
              <c:strCache>
                <c:ptCount val="5"/>
                <c:pt idx="0">
                  <c:v>남구</c:v>
                </c:pt>
                <c:pt idx="1">
                  <c:v>동구</c:v>
                </c:pt>
                <c:pt idx="2">
                  <c:v>북구</c:v>
                </c:pt>
                <c:pt idx="3">
                  <c:v>울주군</c:v>
                </c:pt>
                <c:pt idx="4">
                  <c:v>중구</c:v>
                </c:pt>
              </c:strCache>
            </c:strRef>
          </c:cat>
          <c:val>
            <c:numRef>
              <c:f>'07.울산'!$Q$2:$Q$6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136.62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1A-44CC-8624-ED40175023A9}"/>
            </c:ext>
          </c:extLst>
        </c:ser>
        <c:ser>
          <c:idx val="3"/>
          <c:order val="3"/>
          <c:tx>
            <c:strRef>
              <c:f>'07.울산'!$R$1</c:f>
              <c:strCache>
                <c:ptCount val="1"/>
                <c:pt idx="0">
                  <c:v>산림청</c:v>
                </c:pt>
              </c:strCache>
            </c:strRef>
          </c:tx>
          <c:spPr>
            <a:solidFill>
              <a:srgbClr val="96C585"/>
            </a:solidFill>
            <a:ln>
              <a:noFill/>
            </a:ln>
            <a:effectLst/>
          </c:spPr>
          <c:invertIfNegative val="0"/>
          <c:cat>
            <c:strRef>
              <c:f>'07.울산'!$N$2:$N$6</c:f>
              <c:strCache>
                <c:ptCount val="5"/>
                <c:pt idx="0">
                  <c:v>남구</c:v>
                </c:pt>
                <c:pt idx="1">
                  <c:v>동구</c:v>
                </c:pt>
                <c:pt idx="2">
                  <c:v>북구</c:v>
                </c:pt>
                <c:pt idx="3">
                  <c:v>울주군</c:v>
                </c:pt>
                <c:pt idx="4">
                  <c:v>중구</c:v>
                </c:pt>
              </c:strCache>
            </c:strRef>
          </c:cat>
          <c:val>
            <c:numRef>
              <c:f>'07.울산'!$R$2:$R$6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81.09</c:v>
                </c:pt>
                <c:pt idx="3">
                  <c:v>5406.75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A1A-44CC-8624-ED40175023A9}"/>
            </c:ext>
          </c:extLst>
        </c:ser>
        <c:ser>
          <c:idx val="4"/>
          <c:order val="4"/>
          <c:tx>
            <c:strRef>
              <c:f>'07.울산'!$S$1</c:f>
              <c:strCache>
                <c:ptCount val="1"/>
                <c:pt idx="0">
                  <c:v>국토교통부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'07.울산'!$N$2:$N$6</c:f>
              <c:strCache>
                <c:ptCount val="5"/>
                <c:pt idx="0">
                  <c:v>남구</c:v>
                </c:pt>
                <c:pt idx="1">
                  <c:v>동구</c:v>
                </c:pt>
                <c:pt idx="2">
                  <c:v>북구</c:v>
                </c:pt>
                <c:pt idx="3">
                  <c:v>울주군</c:v>
                </c:pt>
                <c:pt idx="4">
                  <c:v>중구</c:v>
                </c:pt>
              </c:strCache>
            </c:strRef>
          </c:cat>
          <c:val>
            <c:numRef>
              <c:f>'07.울산'!$S$2:$S$6</c:f>
              <c:numCache>
                <c:formatCode>General</c:formatCode>
                <c:ptCount val="5"/>
                <c:pt idx="0">
                  <c:v>0</c:v>
                </c:pt>
                <c:pt idx="1">
                  <c:v>354.51</c:v>
                </c:pt>
                <c:pt idx="2">
                  <c:v>70.02</c:v>
                </c:pt>
                <c:pt idx="3">
                  <c:v>4617.45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A1A-44CC-8624-ED40175023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290671"/>
        <c:axId val="57300751"/>
      </c:barChart>
      <c:catAx>
        <c:axId val="572906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7300751"/>
        <c:crosses val="autoZero"/>
        <c:auto val="1"/>
        <c:lblAlgn val="ctr"/>
        <c:lblOffset val="100"/>
        <c:noMultiLvlLbl val="0"/>
      </c:catAx>
      <c:valAx>
        <c:axId val="573007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72906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'08.세종'!$O$1</c:f>
              <c:strCache>
                <c:ptCount val="1"/>
                <c:pt idx="0">
                  <c:v>환경부</c:v>
                </c:pt>
              </c:strCache>
            </c:strRef>
          </c:tx>
          <c:spPr>
            <a:solidFill>
              <a:srgbClr val="FFAFAF"/>
            </a:solidFill>
            <a:ln>
              <a:noFill/>
            </a:ln>
            <a:effectLst/>
          </c:spPr>
          <c:invertIfNegative val="0"/>
          <c:cat>
            <c:strRef>
              <c:f>'08.세종'!$N$2</c:f>
              <c:strCache>
                <c:ptCount val="1"/>
                <c:pt idx="0">
                  <c:v>세종시</c:v>
                </c:pt>
              </c:strCache>
            </c:strRef>
          </c:cat>
          <c:val>
            <c:numRef>
              <c:f>'08.세종'!$O$2</c:f>
              <c:numCache>
                <c:formatCode>General</c:formatCode>
                <c:ptCount val="1"/>
                <c:pt idx="0">
                  <c:v>205.82999999999998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DA-4B39-9013-060F05A1C227}"/>
            </c:ext>
          </c:extLst>
        </c:ser>
        <c:ser>
          <c:idx val="1"/>
          <c:order val="1"/>
          <c:tx>
            <c:strRef>
              <c:f>'08.세종'!$P$1</c:f>
              <c:strCache>
                <c:ptCount val="1"/>
                <c:pt idx="0">
                  <c:v>해양수산부</c:v>
                </c:pt>
              </c:strCache>
            </c:strRef>
          </c:tx>
          <c:spPr>
            <a:solidFill>
              <a:srgbClr val="B6D2EC"/>
            </a:solidFill>
            <a:ln>
              <a:noFill/>
            </a:ln>
            <a:effectLst/>
          </c:spPr>
          <c:invertIfNegative val="0"/>
          <c:cat>
            <c:strRef>
              <c:f>'08.세종'!$N$2</c:f>
              <c:strCache>
                <c:ptCount val="1"/>
                <c:pt idx="0">
                  <c:v>세종시</c:v>
                </c:pt>
              </c:strCache>
            </c:strRef>
          </c:cat>
          <c:val>
            <c:numRef>
              <c:f>'08.세종'!$P$2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DA-4B39-9013-060F05A1C227}"/>
            </c:ext>
          </c:extLst>
        </c:ser>
        <c:ser>
          <c:idx val="2"/>
          <c:order val="2"/>
          <c:tx>
            <c:strRef>
              <c:f>'08.세종'!$Q$1</c:f>
              <c:strCache>
                <c:ptCount val="1"/>
                <c:pt idx="0">
                  <c:v>국가유산청</c:v>
                </c:pt>
              </c:strCache>
            </c:strRef>
          </c:tx>
          <c:spPr>
            <a:solidFill>
              <a:srgbClr val="F5EFC3"/>
            </a:solidFill>
            <a:ln>
              <a:noFill/>
            </a:ln>
            <a:effectLst/>
          </c:spPr>
          <c:invertIfNegative val="0"/>
          <c:cat>
            <c:strRef>
              <c:f>'08.세종'!$N$2</c:f>
              <c:strCache>
                <c:ptCount val="1"/>
                <c:pt idx="0">
                  <c:v>세종시</c:v>
                </c:pt>
              </c:strCache>
            </c:strRef>
          </c:cat>
          <c:val>
            <c:numRef>
              <c:f>'08.세종'!$Q$2</c:f>
              <c:numCache>
                <c:formatCode>General</c:formatCode>
                <c:ptCount val="1"/>
                <c:pt idx="0">
                  <c:v>0.99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DA-4B39-9013-060F05A1C227}"/>
            </c:ext>
          </c:extLst>
        </c:ser>
        <c:ser>
          <c:idx val="3"/>
          <c:order val="3"/>
          <c:tx>
            <c:strRef>
              <c:f>'08.세종'!$R$1</c:f>
              <c:strCache>
                <c:ptCount val="1"/>
                <c:pt idx="0">
                  <c:v>산림청</c:v>
                </c:pt>
              </c:strCache>
            </c:strRef>
          </c:tx>
          <c:spPr>
            <a:solidFill>
              <a:srgbClr val="96C585"/>
            </a:solidFill>
            <a:ln>
              <a:noFill/>
            </a:ln>
            <a:effectLst/>
          </c:spPr>
          <c:invertIfNegative val="0"/>
          <c:cat>
            <c:strRef>
              <c:f>'08.세종'!$N$2</c:f>
              <c:strCache>
                <c:ptCount val="1"/>
                <c:pt idx="0">
                  <c:v>세종시</c:v>
                </c:pt>
              </c:strCache>
            </c:strRef>
          </c:cat>
          <c:val>
            <c:numRef>
              <c:f>'08.세종'!$R$2</c:f>
              <c:numCache>
                <c:formatCode>General</c:formatCode>
                <c:ptCount val="1"/>
                <c:pt idx="0">
                  <c:v>83.7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4DA-4B39-9013-060F05A1C227}"/>
            </c:ext>
          </c:extLst>
        </c:ser>
        <c:ser>
          <c:idx val="4"/>
          <c:order val="4"/>
          <c:tx>
            <c:strRef>
              <c:f>'08.세종'!$S$1</c:f>
              <c:strCache>
                <c:ptCount val="1"/>
                <c:pt idx="0">
                  <c:v>국토교통부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'08.세종'!$N$2</c:f>
              <c:strCache>
                <c:ptCount val="1"/>
                <c:pt idx="0">
                  <c:v>세종시</c:v>
                </c:pt>
              </c:strCache>
            </c:strRef>
          </c:cat>
          <c:val>
            <c:numRef>
              <c:f>'08.세종'!$S$2</c:f>
              <c:numCache>
                <c:formatCode>General</c:formatCode>
                <c:ptCount val="1"/>
                <c:pt idx="0">
                  <c:v>247.85999999999999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4DA-4B39-9013-060F05A1C2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290671"/>
        <c:axId val="57300751"/>
      </c:barChart>
      <c:catAx>
        <c:axId val="572906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7300751"/>
        <c:crosses val="autoZero"/>
        <c:auto val="1"/>
        <c:lblAlgn val="ctr"/>
        <c:lblOffset val="100"/>
        <c:noMultiLvlLbl val="0"/>
      </c:catAx>
      <c:valAx>
        <c:axId val="573007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72906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'09.경기'!$O$1</c:f>
              <c:strCache>
                <c:ptCount val="1"/>
                <c:pt idx="0">
                  <c:v>환경부</c:v>
                </c:pt>
              </c:strCache>
            </c:strRef>
          </c:tx>
          <c:spPr>
            <a:solidFill>
              <a:srgbClr val="FFAFAF"/>
            </a:solidFill>
            <a:ln>
              <a:noFill/>
            </a:ln>
            <a:effectLst/>
          </c:spPr>
          <c:invertIfNegative val="0"/>
          <c:cat>
            <c:strRef>
              <c:f>'09.경기'!$N$2:$N$45</c:f>
              <c:strCache>
                <c:ptCount val="44"/>
                <c:pt idx="0">
                  <c:v>화성시</c:v>
                </c:pt>
                <c:pt idx="1">
                  <c:v>하남시</c:v>
                </c:pt>
                <c:pt idx="2">
                  <c:v>포천시</c:v>
                </c:pt>
                <c:pt idx="3">
                  <c:v>평택시</c:v>
                </c:pt>
                <c:pt idx="4">
                  <c:v>파주시</c:v>
                </c:pt>
                <c:pt idx="5">
                  <c:v>이천시</c:v>
                </c:pt>
                <c:pt idx="6">
                  <c:v>의정부시</c:v>
                </c:pt>
                <c:pt idx="7">
                  <c:v>의왕시</c:v>
                </c:pt>
                <c:pt idx="8">
                  <c:v>용인시 처인구</c:v>
                </c:pt>
                <c:pt idx="9">
                  <c:v>용인시 수지구</c:v>
                </c:pt>
                <c:pt idx="10">
                  <c:v>용인시 기흥구</c:v>
                </c:pt>
                <c:pt idx="11">
                  <c:v>오산시</c:v>
                </c:pt>
                <c:pt idx="12">
                  <c:v>연천군</c:v>
                </c:pt>
                <c:pt idx="13">
                  <c:v>여주시</c:v>
                </c:pt>
                <c:pt idx="14">
                  <c:v>양평군</c:v>
                </c:pt>
                <c:pt idx="15">
                  <c:v>양주시</c:v>
                </c:pt>
                <c:pt idx="16">
                  <c:v>안양시 만안구</c:v>
                </c:pt>
                <c:pt idx="17">
                  <c:v>안양시 동안구</c:v>
                </c:pt>
                <c:pt idx="18">
                  <c:v>안성시</c:v>
                </c:pt>
                <c:pt idx="19">
                  <c:v>안산시 상록구</c:v>
                </c:pt>
                <c:pt idx="20">
                  <c:v>안산시 단원구</c:v>
                </c:pt>
                <c:pt idx="21">
                  <c:v>시흥시</c:v>
                </c:pt>
                <c:pt idx="22">
                  <c:v>수원시 팔달구</c:v>
                </c:pt>
                <c:pt idx="23">
                  <c:v>수원시 장안구</c:v>
                </c:pt>
                <c:pt idx="24">
                  <c:v>수원시 영통구</c:v>
                </c:pt>
                <c:pt idx="25">
                  <c:v>수원시 권선구</c:v>
                </c:pt>
                <c:pt idx="26">
                  <c:v>성남시 중원구</c:v>
                </c:pt>
                <c:pt idx="27">
                  <c:v>성남시 수정구</c:v>
                </c:pt>
                <c:pt idx="28">
                  <c:v>성남시 분당구</c:v>
                </c:pt>
                <c:pt idx="29">
                  <c:v>부천시 원미구</c:v>
                </c:pt>
                <c:pt idx="30">
                  <c:v>부천시 오정구</c:v>
                </c:pt>
                <c:pt idx="31">
                  <c:v>부천시 소사구</c:v>
                </c:pt>
                <c:pt idx="32">
                  <c:v>동두천시</c:v>
                </c:pt>
                <c:pt idx="33">
                  <c:v>남양주시</c:v>
                </c:pt>
                <c:pt idx="34">
                  <c:v>김포시</c:v>
                </c:pt>
                <c:pt idx="35">
                  <c:v>군포시</c:v>
                </c:pt>
                <c:pt idx="36">
                  <c:v>구리시</c:v>
                </c:pt>
                <c:pt idx="37">
                  <c:v>광주시</c:v>
                </c:pt>
                <c:pt idx="38">
                  <c:v>광명시</c:v>
                </c:pt>
                <c:pt idx="39">
                  <c:v>과천시</c:v>
                </c:pt>
                <c:pt idx="40">
                  <c:v>고양시 일산서구</c:v>
                </c:pt>
                <c:pt idx="41">
                  <c:v>고양시 일산동구</c:v>
                </c:pt>
                <c:pt idx="42">
                  <c:v>고양시 덕양구</c:v>
                </c:pt>
                <c:pt idx="43">
                  <c:v>가평군</c:v>
                </c:pt>
              </c:strCache>
            </c:strRef>
          </c:cat>
          <c:val>
            <c:numRef>
              <c:f>'09.경기'!$O$2:$O$45</c:f>
              <c:numCache>
                <c:formatCode>General</c:formatCode>
                <c:ptCount val="44"/>
                <c:pt idx="0">
                  <c:v>18.36</c:v>
                </c:pt>
                <c:pt idx="1">
                  <c:v>1571.58</c:v>
                </c:pt>
                <c:pt idx="2">
                  <c:v>440.09999999999997</c:v>
                </c:pt>
                <c:pt idx="3">
                  <c:v>236.25</c:v>
                </c:pt>
                <c:pt idx="4">
                  <c:v>2155.3199999999997</c:v>
                </c:pt>
                <c:pt idx="5">
                  <c:v>22819.23</c:v>
                </c:pt>
                <c:pt idx="6">
                  <c:v>954.71999999999991</c:v>
                </c:pt>
                <c:pt idx="7">
                  <c:v>0.36</c:v>
                </c:pt>
                <c:pt idx="8">
                  <c:v>20610.09</c:v>
                </c:pt>
                <c:pt idx="9">
                  <c:v>4.41</c:v>
                </c:pt>
                <c:pt idx="10">
                  <c:v>46.89</c:v>
                </c:pt>
                <c:pt idx="11">
                  <c:v>0</c:v>
                </c:pt>
                <c:pt idx="12">
                  <c:v>282.33</c:v>
                </c:pt>
                <c:pt idx="13">
                  <c:v>26289.09</c:v>
                </c:pt>
                <c:pt idx="14">
                  <c:v>37623.689999999908</c:v>
                </c:pt>
                <c:pt idx="15">
                  <c:v>1897.6499999999999</c:v>
                </c:pt>
                <c:pt idx="16">
                  <c:v>254.07</c:v>
                </c:pt>
                <c:pt idx="17">
                  <c:v>244.62</c:v>
                </c:pt>
                <c:pt idx="18">
                  <c:v>68.67</c:v>
                </c:pt>
                <c:pt idx="19">
                  <c:v>11.879999999999999</c:v>
                </c:pt>
                <c:pt idx="20">
                  <c:v>0.54</c:v>
                </c:pt>
                <c:pt idx="21">
                  <c:v>0</c:v>
                </c:pt>
                <c:pt idx="22">
                  <c:v>8.8413364220992649E-2</c:v>
                </c:pt>
                <c:pt idx="23">
                  <c:v>1195.02</c:v>
                </c:pt>
                <c:pt idx="24">
                  <c:v>1.0551623941555921</c:v>
                </c:pt>
                <c:pt idx="25">
                  <c:v>22.32</c:v>
                </c:pt>
                <c:pt idx="26">
                  <c:v>425.15999999999997</c:v>
                </c:pt>
                <c:pt idx="27">
                  <c:v>37.26</c:v>
                </c:pt>
                <c:pt idx="28">
                  <c:v>4.1210980462015021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15.389999999999999</c:v>
                </c:pt>
                <c:pt idx="33">
                  <c:v>18036.09</c:v>
                </c:pt>
                <c:pt idx="34">
                  <c:v>2598.39</c:v>
                </c:pt>
                <c:pt idx="35">
                  <c:v>440.64</c:v>
                </c:pt>
                <c:pt idx="36">
                  <c:v>1.662991293727647</c:v>
                </c:pt>
                <c:pt idx="37">
                  <c:v>42449.849999999911</c:v>
                </c:pt>
                <c:pt idx="38">
                  <c:v>16.11</c:v>
                </c:pt>
                <c:pt idx="39">
                  <c:v>157.68</c:v>
                </c:pt>
                <c:pt idx="40">
                  <c:v>563.22</c:v>
                </c:pt>
                <c:pt idx="41">
                  <c:v>227.60999999999999</c:v>
                </c:pt>
                <c:pt idx="42">
                  <c:v>2031.3899999999999</c:v>
                </c:pt>
                <c:pt idx="43">
                  <c:v>17648.64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13-4EA7-A5D3-401E941377DB}"/>
            </c:ext>
          </c:extLst>
        </c:ser>
        <c:ser>
          <c:idx val="1"/>
          <c:order val="1"/>
          <c:tx>
            <c:strRef>
              <c:f>'09.경기'!$P$1</c:f>
              <c:strCache>
                <c:ptCount val="1"/>
                <c:pt idx="0">
                  <c:v>해양수산부</c:v>
                </c:pt>
              </c:strCache>
            </c:strRef>
          </c:tx>
          <c:spPr>
            <a:solidFill>
              <a:srgbClr val="B6D2EC"/>
            </a:solidFill>
            <a:ln>
              <a:noFill/>
            </a:ln>
            <a:effectLst/>
          </c:spPr>
          <c:invertIfNegative val="0"/>
          <c:cat>
            <c:strRef>
              <c:f>'09.경기'!$N$2:$N$45</c:f>
              <c:strCache>
                <c:ptCount val="44"/>
                <c:pt idx="0">
                  <c:v>화성시</c:v>
                </c:pt>
                <c:pt idx="1">
                  <c:v>하남시</c:v>
                </c:pt>
                <c:pt idx="2">
                  <c:v>포천시</c:v>
                </c:pt>
                <c:pt idx="3">
                  <c:v>평택시</c:v>
                </c:pt>
                <c:pt idx="4">
                  <c:v>파주시</c:v>
                </c:pt>
                <c:pt idx="5">
                  <c:v>이천시</c:v>
                </c:pt>
                <c:pt idx="6">
                  <c:v>의정부시</c:v>
                </c:pt>
                <c:pt idx="7">
                  <c:v>의왕시</c:v>
                </c:pt>
                <c:pt idx="8">
                  <c:v>용인시 처인구</c:v>
                </c:pt>
                <c:pt idx="9">
                  <c:v>용인시 수지구</c:v>
                </c:pt>
                <c:pt idx="10">
                  <c:v>용인시 기흥구</c:v>
                </c:pt>
                <c:pt idx="11">
                  <c:v>오산시</c:v>
                </c:pt>
                <c:pt idx="12">
                  <c:v>연천군</c:v>
                </c:pt>
                <c:pt idx="13">
                  <c:v>여주시</c:v>
                </c:pt>
                <c:pt idx="14">
                  <c:v>양평군</c:v>
                </c:pt>
                <c:pt idx="15">
                  <c:v>양주시</c:v>
                </c:pt>
                <c:pt idx="16">
                  <c:v>안양시 만안구</c:v>
                </c:pt>
                <c:pt idx="17">
                  <c:v>안양시 동안구</c:v>
                </c:pt>
                <c:pt idx="18">
                  <c:v>안성시</c:v>
                </c:pt>
                <c:pt idx="19">
                  <c:v>안산시 상록구</c:v>
                </c:pt>
                <c:pt idx="20">
                  <c:v>안산시 단원구</c:v>
                </c:pt>
                <c:pt idx="21">
                  <c:v>시흥시</c:v>
                </c:pt>
                <c:pt idx="22">
                  <c:v>수원시 팔달구</c:v>
                </c:pt>
                <c:pt idx="23">
                  <c:v>수원시 장안구</c:v>
                </c:pt>
                <c:pt idx="24">
                  <c:v>수원시 영통구</c:v>
                </c:pt>
                <c:pt idx="25">
                  <c:v>수원시 권선구</c:v>
                </c:pt>
                <c:pt idx="26">
                  <c:v>성남시 중원구</c:v>
                </c:pt>
                <c:pt idx="27">
                  <c:v>성남시 수정구</c:v>
                </c:pt>
                <c:pt idx="28">
                  <c:v>성남시 분당구</c:v>
                </c:pt>
                <c:pt idx="29">
                  <c:v>부천시 원미구</c:v>
                </c:pt>
                <c:pt idx="30">
                  <c:v>부천시 오정구</c:v>
                </c:pt>
                <c:pt idx="31">
                  <c:v>부천시 소사구</c:v>
                </c:pt>
                <c:pt idx="32">
                  <c:v>동두천시</c:v>
                </c:pt>
                <c:pt idx="33">
                  <c:v>남양주시</c:v>
                </c:pt>
                <c:pt idx="34">
                  <c:v>김포시</c:v>
                </c:pt>
                <c:pt idx="35">
                  <c:v>군포시</c:v>
                </c:pt>
                <c:pt idx="36">
                  <c:v>구리시</c:v>
                </c:pt>
                <c:pt idx="37">
                  <c:v>광주시</c:v>
                </c:pt>
                <c:pt idx="38">
                  <c:v>광명시</c:v>
                </c:pt>
                <c:pt idx="39">
                  <c:v>과천시</c:v>
                </c:pt>
                <c:pt idx="40">
                  <c:v>고양시 일산서구</c:v>
                </c:pt>
                <c:pt idx="41">
                  <c:v>고양시 일산동구</c:v>
                </c:pt>
                <c:pt idx="42">
                  <c:v>고양시 덕양구</c:v>
                </c:pt>
                <c:pt idx="43">
                  <c:v>가평군</c:v>
                </c:pt>
              </c:strCache>
            </c:strRef>
          </c:cat>
          <c:val>
            <c:numRef>
              <c:f>'09.경기'!$P$2:$P$45</c:f>
              <c:numCache>
                <c:formatCode>General</c:formatCode>
                <c:ptCount val="44"/>
                <c:pt idx="0">
                  <c:v>341.37</c:v>
                </c:pt>
                <c:pt idx="1">
                  <c:v>0</c:v>
                </c:pt>
                <c:pt idx="2">
                  <c:v>0</c:v>
                </c:pt>
                <c:pt idx="3">
                  <c:v>1906.83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4.1399999999999997</c:v>
                </c:pt>
                <c:pt idx="21">
                  <c:v>0.54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772.11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13-4EA7-A5D3-401E941377DB}"/>
            </c:ext>
          </c:extLst>
        </c:ser>
        <c:ser>
          <c:idx val="2"/>
          <c:order val="2"/>
          <c:tx>
            <c:strRef>
              <c:f>'09.경기'!$Q$1</c:f>
              <c:strCache>
                <c:ptCount val="1"/>
                <c:pt idx="0">
                  <c:v>국가유산청</c:v>
                </c:pt>
              </c:strCache>
            </c:strRef>
          </c:tx>
          <c:spPr>
            <a:solidFill>
              <a:srgbClr val="F5EFC3"/>
            </a:solidFill>
            <a:ln>
              <a:noFill/>
            </a:ln>
            <a:effectLst/>
          </c:spPr>
          <c:invertIfNegative val="0"/>
          <c:cat>
            <c:strRef>
              <c:f>'09.경기'!$N$2:$N$45</c:f>
              <c:strCache>
                <c:ptCount val="44"/>
                <c:pt idx="0">
                  <c:v>화성시</c:v>
                </c:pt>
                <c:pt idx="1">
                  <c:v>하남시</c:v>
                </c:pt>
                <c:pt idx="2">
                  <c:v>포천시</c:v>
                </c:pt>
                <c:pt idx="3">
                  <c:v>평택시</c:v>
                </c:pt>
                <c:pt idx="4">
                  <c:v>파주시</c:v>
                </c:pt>
                <c:pt idx="5">
                  <c:v>이천시</c:v>
                </c:pt>
                <c:pt idx="6">
                  <c:v>의정부시</c:v>
                </c:pt>
                <c:pt idx="7">
                  <c:v>의왕시</c:v>
                </c:pt>
                <c:pt idx="8">
                  <c:v>용인시 처인구</c:v>
                </c:pt>
                <c:pt idx="9">
                  <c:v>용인시 수지구</c:v>
                </c:pt>
                <c:pt idx="10">
                  <c:v>용인시 기흥구</c:v>
                </c:pt>
                <c:pt idx="11">
                  <c:v>오산시</c:v>
                </c:pt>
                <c:pt idx="12">
                  <c:v>연천군</c:v>
                </c:pt>
                <c:pt idx="13">
                  <c:v>여주시</c:v>
                </c:pt>
                <c:pt idx="14">
                  <c:v>양평군</c:v>
                </c:pt>
                <c:pt idx="15">
                  <c:v>양주시</c:v>
                </c:pt>
                <c:pt idx="16">
                  <c:v>안양시 만안구</c:v>
                </c:pt>
                <c:pt idx="17">
                  <c:v>안양시 동안구</c:v>
                </c:pt>
                <c:pt idx="18">
                  <c:v>안성시</c:v>
                </c:pt>
                <c:pt idx="19">
                  <c:v>안산시 상록구</c:v>
                </c:pt>
                <c:pt idx="20">
                  <c:v>안산시 단원구</c:v>
                </c:pt>
                <c:pt idx="21">
                  <c:v>시흥시</c:v>
                </c:pt>
                <c:pt idx="22">
                  <c:v>수원시 팔달구</c:v>
                </c:pt>
                <c:pt idx="23">
                  <c:v>수원시 장안구</c:v>
                </c:pt>
                <c:pt idx="24">
                  <c:v>수원시 영통구</c:v>
                </c:pt>
                <c:pt idx="25">
                  <c:v>수원시 권선구</c:v>
                </c:pt>
                <c:pt idx="26">
                  <c:v>성남시 중원구</c:v>
                </c:pt>
                <c:pt idx="27">
                  <c:v>성남시 수정구</c:v>
                </c:pt>
                <c:pt idx="28">
                  <c:v>성남시 분당구</c:v>
                </c:pt>
                <c:pt idx="29">
                  <c:v>부천시 원미구</c:v>
                </c:pt>
                <c:pt idx="30">
                  <c:v>부천시 오정구</c:v>
                </c:pt>
                <c:pt idx="31">
                  <c:v>부천시 소사구</c:v>
                </c:pt>
                <c:pt idx="32">
                  <c:v>동두천시</c:v>
                </c:pt>
                <c:pt idx="33">
                  <c:v>남양주시</c:v>
                </c:pt>
                <c:pt idx="34">
                  <c:v>김포시</c:v>
                </c:pt>
                <c:pt idx="35">
                  <c:v>군포시</c:v>
                </c:pt>
                <c:pt idx="36">
                  <c:v>구리시</c:v>
                </c:pt>
                <c:pt idx="37">
                  <c:v>광주시</c:v>
                </c:pt>
                <c:pt idx="38">
                  <c:v>광명시</c:v>
                </c:pt>
                <c:pt idx="39">
                  <c:v>과천시</c:v>
                </c:pt>
                <c:pt idx="40">
                  <c:v>고양시 일산서구</c:v>
                </c:pt>
                <c:pt idx="41">
                  <c:v>고양시 일산동구</c:v>
                </c:pt>
                <c:pt idx="42">
                  <c:v>고양시 덕양구</c:v>
                </c:pt>
                <c:pt idx="43">
                  <c:v>가평군</c:v>
                </c:pt>
              </c:strCache>
            </c:strRef>
          </c:cat>
          <c:val>
            <c:numRef>
              <c:f>'09.경기'!$Q$2:$Q$45</c:f>
              <c:numCache>
                <c:formatCode>General</c:formatCode>
                <c:ptCount val="44"/>
                <c:pt idx="0">
                  <c:v>1347.84</c:v>
                </c:pt>
                <c:pt idx="1">
                  <c:v>0</c:v>
                </c:pt>
                <c:pt idx="2">
                  <c:v>119.42999999999999</c:v>
                </c:pt>
                <c:pt idx="3">
                  <c:v>0</c:v>
                </c:pt>
                <c:pt idx="4">
                  <c:v>830.96999999999991</c:v>
                </c:pt>
                <c:pt idx="5">
                  <c:v>0.72</c:v>
                </c:pt>
                <c:pt idx="6">
                  <c:v>0.3822106597553232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197.82</c:v>
                </c:pt>
                <c:pt idx="13">
                  <c:v>0.54</c:v>
                </c:pt>
                <c:pt idx="14">
                  <c:v>5.58</c:v>
                </c:pt>
                <c:pt idx="15">
                  <c:v>0.18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4.8599999999999994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665.01</c:v>
                </c:pt>
                <c:pt idx="34">
                  <c:v>1603.62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3.69</c:v>
                </c:pt>
                <c:pt idx="41">
                  <c:v>0</c:v>
                </c:pt>
                <c:pt idx="42">
                  <c:v>26.73</c:v>
                </c:pt>
                <c:pt idx="4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D13-4EA7-A5D3-401E941377DB}"/>
            </c:ext>
          </c:extLst>
        </c:ser>
        <c:ser>
          <c:idx val="3"/>
          <c:order val="3"/>
          <c:tx>
            <c:strRef>
              <c:f>'09.경기'!$R$1</c:f>
              <c:strCache>
                <c:ptCount val="1"/>
                <c:pt idx="0">
                  <c:v>산림청</c:v>
                </c:pt>
              </c:strCache>
            </c:strRef>
          </c:tx>
          <c:spPr>
            <a:solidFill>
              <a:srgbClr val="96C585"/>
            </a:solidFill>
            <a:ln>
              <a:noFill/>
            </a:ln>
            <a:effectLst/>
          </c:spPr>
          <c:invertIfNegative val="0"/>
          <c:cat>
            <c:strRef>
              <c:f>'09.경기'!$N$2:$N$45</c:f>
              <c:strCache>
                <c:ptCount val="44"/>
                <c:pt idx="0">
                  <c:v>화성시</c:v>
                </c:pt>
                <c:pt idx="1">
                  <c:v>하남시</c:v>
                </c:pt>
                <c:pt idx="2">
                  <c:v>포천시</c:v>
                </c:pt>
                <c:pt idx="3">
                  <c:v>평택시</c:v>
                </c:pt>
                <c:pt idx="4">
                  <c:v>파주시</c:v>
                </c:pt>
                <c:pt idx="5">
                  <c:v>이천시</c:v>
                </c:pt>
                <c:pt idx="6">
                  <c:v>의정부시</c:v>
                </c:pt>
                <c:pt idx="7">
                  <c:v>의왕시</c:v>
                </c:pt>
                <c:pt idx="8">
                  <c:v>용인시 처인구</c:v>
                </c:pt>
                <c:pt idx="9">
                  <c:v>용인시 수지구</c:v>
                </c:pt>
                <c:pt idx="10">
                  <c:v>용인시 기흥구</c:v>
                </c:pt>
                <c:pt idx="11">
                  <c:v>오산시</c:v>
                </c:pt>
                <c:pt idx="12">
                  <c:v>연천군</c:v>
                </c:pt>
                <c:pt idx="13">
                  <c:v>여주시</c:v>
                </c:pt>
                <c:pt idx="14">
                  <c:v>양평군</c:v>
                </c:pt>
                <c:pt idx="15">
                  <c:v>양주시</c:v>
                </c:pt>
                <c:pt idx="16">
                  <c:v>안양시 만안구</c:v>
                </c:pt>
                <c:pt idx="17">
                  <c:v>안양시 동안구</c:v>
                </c:pt>
                <c:pt idx="18">
                  <c:v>안성시</c:v>
                </c:pt>
                <c:pt idx="19">
                  <c:v>안산시 상록구</c:v>
                </c:pt>
                <c:pt idx="20">
                  <c:v>안산시 단원구</c:v>
                </c:pt>
                <c:pt idx="21">
                  <c:v>시흥시</c:v>
                </c:pt>
                <c:pt idx="22">
                  <c:v>수원시 팔달구</c:v>
                </c:pt>
                <c:pt idx="23">
                  <c:v>수원시 장안구</c:v>
                </c:pt>
                <c:pt idx="24">
                  <c:v>수원시 영통구</c:v>
                </c:pt>
                <c:pt idx="25">
                  <c:v>수원시 권선구</c:v>
                </c:pt>
                <c:pt idx="26">
                  <c:v>성남시 중원구</c:v>
                </c:pt>
                <c:pt idx="27">
                  <c:v>성남시 수정구</c:v>
                </c:pt>
                <c:pt idx="28">
                  <c:v>성남시 분당구</c:v>
                </c:pt>
                <c:pt idx="29">
                  <c:v>부천시 원미구</c:v>
                </c:pt>
                <c:pt idx="30">
                  <c:v>부천시 오정구</c:v>
                </c:pt>
                <c:pt idx="31">
                  <c:v>부천시 소사구</c:v>
                </c:pt>
                <c:pt idx="32">
                  <c:v>동두천시</c:v>
                </c:pt>
                <c:pt idx="33">
                  <c:v>남양주시</c:v>
                </c:pt>
                <c:pt idx="34">
                  <c:v>김포시</c:v>
                </c:pt>
                <c:pt idx="35">
                  <c:v>군포시</c:v>
                </c:pt>
                <c:pt idx="36">
                  <c:v>구리시</c:v>
                </c:pt>
                <c:pt idx="37">
                  <c:v>광주시</c:v>
                </c:pt>
                <c:pt idx="38">
                  <c:v>광명시</c:v>
                </c:pt>
                <c:pt idx="39">
                  <c:v>과천시</c:v>
                </c:pt>
                <c:pt idx="40">
                  <c:v>고양시 일산서구</c:v>
                </c:pt>
                <c:pt idx="41">
                  <c:v>고양시 일산동구</c:v>
                </c:pt>
                <c:pt idx="42">
                  <c:v>고양시 덕양구</c:v>
                </c:pt>
                <c:pt idx="43">
                  <c:v>가평군</c:v>
                </c:pt>
              </c:strCache>
            </c:strRef>
          </c:cat>
          <c:val>
            <c:numRef>
              <c:f>'09.경기'!$R$2:$R$45</c:f>
              <c:numCache>
                <c:formatCode>General</c:formatCode>
                <c:ptCount val="44"/>
                <c:pt idx="0">
                  <c:v>716.13</c:v>
                </c:pt>
                <c:pt idx="1">
                  <c:v>0</c:v>
                </c:pt>
                <c:pt idx="2">
                  <c:v>2245.14</c:v>
                </c:pt>
                <c:pt idx="3">
                  <c:v>188.54999999999998</c:v>
                </c:pt>
                <c:pt idx="4">
                  <c:v>858.87</c:v>
                </c:pt>
                <c:pt idx="5">
                  <c:v>464.66999999999996</c:v>
                </c:pt>
                <c:pt idx="6">
                  <c:v>0</c:v>
                </c:pt>
                <c:pt idx="7">
                  <c:v>0</c:v>
                </c:pt>
                <c:pt idx="8">
                  <c:v>236.42999999999998</c:v>
                </c:pt>
                <c:pt idx="9">
                  <c:v>0</c:v>
                </c:pt>
                <c:pt idx="10">
                  <c:v>8.64</c:v>
                </c:pt>
                <c:pt idx="11">
                  <c:v>8.9762997201411052E-2</c:v>
                </c:pt>
                <c:pt idx="12">
                  <c:v>3049.74</c:v>
                </c:pt>
                <c:pt idx="13">
                  <c:v>547.02</c:v>
                </c:pt>
                <c:pt idx="14">
                  <c:v>10584.27</c:v>
                </c:pt>
                <c:pt idx="15">
                  <c:v>1215.54</c:v>
                </c:pt>
                <c:pt idx="16">
                  <c:v>0</c:v>
                </c:pt>
                <c:pt idx="17">
                  <c:v>0</c:v>
                </c:pt>
                <c:pt idx="18">
                  <c:v>114.83999999999999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0.54</c:v>
                </c:pt>
                <c:pt idx="33">
                  <c:v>2977.83</c:v>
                </c:pt>
                <c:pt idx="34">
                  <c:v>212.67</c:v>
                </c:pt>
                <c:pt idx="35">
                  <c:v>0</c:v>
                </c:pt>
                <c:pt idx="36">
                  <c:v>0</c:v>
                </c:pt>
                <c:pt idx="37">
                  <c:v>1270.6199999999999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15453.09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D13-4EA7-A5D3-401E941377DB}"/>
            </c:ext>
          </c:extLst>
        </c:ser>
        <c:ser>
          <c:idx val="4"/>
          <c:order val="4"/>
          <c:tx>
            <c:strRef>
              <c:f>'09.경기'!$S$1</c:f>
              <c:strCache>
                <c:ptCount val="1"/>
                <c:pt idx="0">
                  <c:v>국토교통부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'09.경기'!$N$2:$N$45</c:f>
              <c:strCache>
                <c:ptCount val="44"/>
                <c:pt idx="0">
                  <c:v>화성시</c:v>
                </c:pt>
                <c:pt idx="1">
                  <c:v>하남시</c:v>
                </c:pt>
                <c:pt idx="2">
                  <c:v>포천시</c:v>
                </c:pt>
                <c:pt idx="3">
                  <c:v>평택시</c:v>
                </c:pt>
                <c:pt idx="4">
                  <c:v>파주시</c:v>
                </c:pt>
                <c:pt idx="5">
                  <c:v>이천시</c:v>
                </c:pt>
                <c:pt idx="6">
                  <c:v>의정부시</c:v>
                </c:pt>
                <c:pt idx="7">
                  <c:v>의왕시</c:v>
                </c:pt>
                <c:pt idx="8">
                  <c:v>용인시 처인구</c:v>
                </c:pt>
                <c:pt idx="9">
                  <c:v>용인시 수지구</c:v>
                </c:pt>
                <c:pt idx="10">
                  <c:v>용인시 기흥구</c:v>
                </c:pt>
                <c:pt idx="11">
                  <c:v>오산시</c:v>
                </c:pt>
                <c:pt idx="12">
                  <c:v>연천군</c:v>
                </c:pt>
                <c:pt idx="13">
                  <c:v>여주시</c:v>
                </c:pt>
                <c:pt idx="14">
                  <c:v>양평군</c:v>
                </c:pt>
                <c:pt idx="15">
                  <c:v>양주시</c:v>
                </c:pt>
                <c:pt idx="16">
                  <c:v>안양시 만안구</c:v>
                </c:pt>
                <c:pt idx="17">
                  <c:v>안양시 동안구</c:v>
                </c:pt>
                <c:pt idx="18">
                  <c:v>안성시</c:v>
                </c:pt>
                <c:pt idx="19">
                  <c:v>안산시 상록구</c:v>
                </c:pt>
                <c:pt idx="20">
                  <c:v>안산시 단원구</c:v>
                </c:pt>
                <c:pt idx="21">
                  <c:v>시흥시</c:v>
                </c:pt>
                <c:pt idx="22">
                  <c:v>수원시 팔달구</c:v>
                </c:pt>
                <c:pt idx="23">
                  <c:v>수원시 장안구</c:v>
                </c:pt>
                <c:pt idx="24">
                  <c:v>수원시 영통구</c:v>
                </c:pt>
                <c:pt idx="25">
                  <c:v>수원시 권선구</c:v>
                </c:pt>
                <c:pt idx="26">
                  <c:v>성남시 중원구</c:v>
                </c:pt>
                <c:pt idx="27">
                  <c:v>성남시 수정구</c:v>
                </c:pt>
                <c:pt idx="28">
                  <c:v>성남시 분당구</c:v>
                </c:pt>
                <c:pt idx="29">
                  <c:v>부천시 원미구</c:v>
                </c:pt>
                <c:pt idx="30">
                  <c:v>부천시 오정구</c:v>
                </c:pt>
                <c:pt idx="31">
                  <c:v>부천시 소사구</c:v>
                </c:pt>
                <c:pt idx="32">
                  <c:v>동두천시</c:v>
                </c:pt>
                <c:pt idx="33">
                  <c:v>남양주시</c:v>
                </c:pt>
                <c:pt idx="34">
                  <c:v>김포시</c:v>
                </c:pt>
                <c:pt idx="35">
                  <c:v>군포시</c:v>
                </c:pt>
                <c:pt idx="36">
                  <c:v>구리시</c:v>
                </c:pt>
                <c:pt idx="37">
                  <c:v>광주시</c:v>
                </c:pt>
                <c:pt idx="38">
                  <c:v>광명시</c:v>
                </c:pt>
                <c:pt idx="39">
                  <c:v>과천시</c:v>
                </c:pt>
                <c:pt idx="40">
                  <c:v>고양시 일산서구</c:v>
                </c:pt>
                <c:pt idx="41">
                  <c:v>고양시 일산동구</c:v>
                </c:pt>
                <c:pt idx="42">
                  <c:v>고양시 덕양구</c:v>
                </c:pt>
                <c:pt idx="43">
                  <c:v>가평군</c:v>
                </c:pt>
              </c:strCache>
            </c:strRef>
          </c:cat>
          <c:val>
            <c:numRef>
              <c:f>'09.경기'!$S$2:$S$45</c:f>
              <c:numCache>
                <c:formatCode>General</c:formatCode>
                <c:ptCount val="44"/>
                <c:pt idx="0">
                  <c:v>484.56</c:v>
                </c:pt>
                <c:pt idx="1">
                  <c:v>0.85222074335779263</c:v>
                </c:pt>
                <c:pt idx="2">
                  <c:v>33.39</c:v>
                </c:pt>
                <c:pt idx="3">
                  <c:v>2437.1999999999998</c:v>
                </c:pt>
                <c:pt idx="4">
                  <c:v>2409.21</c:v>
                </c:pt>
                <c:pt idx="5">
                  <c:v>216.35999999999999</c:v>
                </c:pt>
                <c:pt idx="6">
                  <c:v>0.23120070460873468</c:v>
                </c:pt>
                <c:pt idx="7">
                  <c:v>0</c:v>
                </c:pt>
                <c:pt idx="8">
                  <c:v>448.91999999999996</c:v>
                </c:pt>
                <c:pt idx="9">
                  <c:v>62.01</c:v>
                </c:pt>
                <c:pt idx="10">
                  <c:v>345.24</c:v>
                </c:pt>
                <c:pt idx="11">
                  <c:v>0</c:v>
                </c:pt>
                <c:pt idx="12">
                  <c:v>72.36</c:v>
                </c:pt>
                <c:pt idx="13">
                  <c:v>234.45</c:v>
                </c:pt>
                <c:pt idx="14">
                  <c:v>3386.16</c:v>
                </c:pt>
                <c:pt idx="15">
                  <c:v>299.61</c:v>
                </c:pt>
                <c:pt idx="16">
                  <c:v>2.2468195439583658</c:v>
                </c:pt>
                <c:pt idx="17">
                  <c:v>0.52575091767214466</c:v>
                </c:pt>
                <c:pt idx="18">
                  <c:v>462.51</c:v>
                </c:pt>
                <c:pt idx="19">
                  <c:v>0</c:v>
                </c:pt>
                <c:pt idx="20">
                  <c:v>80.28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2.16</c:v>
                </c:pt>
                <c:pt idx="25">
                  <c:v>0</c:v>
                </c:pt>
                <c:pt idx="26">
                  <c:v>0</c:v>
                </c:pt>
                <c:pt idx="27">
                  <c:v>2.1475380159131938</c:v>
                </c:pt>
                <c:pt idx="28">
                  <c:v>0.89999999999999991</c:v>
                </c:pt>
                <c:pt idx="29">
                  <c:v>0.86531606840291397</c:v>
                </c:pt>
                <c:pt idx="30">
                  <c:v>0.153275722820928</c:v>
                </c:pt>
                <c:pt idx="31">
                  <c:v>0.21456358344780119</c:v>
                </c:pt>
                <c:pt idx="32">
                  <c:v>350.90999999999997</c:v>
                </c:pt>
                <c:pt idx="33">
                  <c:v>1640.79</c:v>
                </c:pt>
                <c:pt idx="34">
                  <c:v>201.51</c:v>
                </c:pt>
                <c:pt idx="35">
                  <c:v>0</c:v>
                </c:pt>
                <c:pt idx="36">
                  <c:v>217.89</c:v>
                </c:pt>
                <c:pt idx="37">
                  <c:v>0.16323004080739889</c:v>
                </c:pt>
                <c:pt idx="38">
                  <c:v>0.1132778960848836</c:v>
                </c:pt>
                <c:pt idx="39">
                  <c:v>2.9699999999999998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5639.8499999999995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D13-4EA7-A5D3-401E941377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290671"/>
        <c:axId val="57300751"/>
      </c:barChart>
      <c:catAx>
        <c:axId val="572906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7300751"/>
        <c:crosses val="autoZero"/>
        <c:auto val="1"/>
        <c:lblAlgn val="ctr"/>
        <c:lblOffset val="100"/>
        <c:noMultiLvlLbl val="0"/>
      </c:catAx>
      <c:valAx>
        <c:axId val="573007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72906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'10.강원'!$O$1</c:f>
              <c:strCache>
                <c:ptCount val="1"/>
                <c:pt idx="0">
                  <c:v>환경부</c:v>
                </c:pt>
              </c:strCache>
            </c:strRef>
          </c:tx>
          <c:spPr>
            <a:solidFill>
              <a:srgbClr val="FFAFAF"/>
            </a:solidFill>
            <a:ln>
              <a:noFill/>
            </a:ln>
            <a:effectLst/>
          </c:spPr>
          <c:invertIfNegative val="0"/>
          <c:cat>
            <c:strRef>
              <c:f>'10.강원'!$N$2:$N$19</c:f>
              <c:strCache>
                <c:ptCount val="18"/>
                <c:pt idx="0">
                  <c:v>횡성군</c:v>
                </c:pt>
                <c:pt idx="1">
                  <c:v>화천군</c:v>
                </c:pt>
                <c:pt idx="2">
                  <c:v>홍천군</c:v>
                </c:pt>
                <c:pt idx="3">
                  <c:v>평창군</c:v>
                </c:pt>
                <c:pt idx="4">
                  <c:v>태백시</c:v>
                </c:pt>
                <c:pt idx="5">
                  <c:v>춘천시</c:v>
                </c:pt>
                <c:pt idx="6">
                  <c:v>철원군</c:v>
                </c:pt>
                <c:pt idx="7">
                  <c:v>정선군</c:v>
                </c:pt>
                <c:pt idx="8">
                  <c:v>인제군</c:v>
                </c:pt>
                <c:pt idx="9">
                  <c:v>원주시</c:v>
                </c:pt>
                <c:pt idx="10">
                  <c:v>영월군</c:v>
                </c:pt>
                <c:pt idx="11">
                  <c:v>양양군</c:v>
                </c:pt>
                <c:pt idx="12">
                  <c:v>양구군</c:v>
                </c:pt>
                <c:pt idx="13">
                  <c:v>속초시</c:v>
                </c:pt>
                <c:pt idx="14">
                  <c:v>삼척시</c:v>
                </c:pt>
                <c:pt idx="15">
                  <c:v>동해시</c:v>
                </c:pt>
                <c:pt idx="16">
                  <c:v>고성군</c:v>
                </c:pt>
                <c:pt idx="17">
                  <c:v>강릉시</c:v>
                </c:pt>
              </c:strCache>
            </c:strRef>
          </c:cat>
          <c:val>
            <c:numRef>
              <c:f>'10.강원'!$O$2:$O$19</c:f>
              <c:numCache>
                <c:formatCode>General</c:formatCode>
                <c:ptCount val="18"/>
                <c:pt idx="0">
                  <c:v>7966.2599999999993</c:v>
                </c:pt>
                <c:pt idx="1">
                  <c:v>149.76</c:v>
                </c:pt>
                <c:pt idx="2">
                  <c:v>11126.609999999999</c:v>
                </c:pt>
                <c:pt idx="3">
                  <c:v>15189.21</c:v>
                </c:pt>
                <c:pt idx="4">
                  <c:v>5298.66</c:v>
                </c:pt>
                <c:pt idx="5">
                  <c:v>1757.25</c:v>
                </c:pt>
                <c:pt idx="6">
                  <c:v>663.03</c:v>
                </c:pt>
                <c:pt idx="7">
                  <c:v>4383.99</c:v>
                </c:pt>
                <c:pt idx="8">
                  <c:v>24897.329999999998</c:v>
                </c:pt>
                <c:pt idx="9">
                  <c:v>11709.27</c:v>
                </c:pt>
                <c:pt idx="10">
                  <c:v>6361.5599999999995</c:v>
                </c:pt>
                <c:pt idx="11">
                  <c:v>7036.4699999999993</c:v>
                </c:pt>
                <c:pt idx="12">
                  <c:v>32.04</c:v>
                </c:pt>
                <c:pt idx="13">
                  <c:v>6809.58</c:v>
                </c:pt>
                <c:pt idx="14">
                  <c:v>849.24</c:v>
                </c:pt>
                <c:pt idx="15">
                  <c:v>253.70999999999998</c:v>
                </c:pt>
                <c:pt idx="16">
                  <c:v>2474.1</c:v>
                </c:pt>
                <c:pt idx="17">
                  <c:v>11988.27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87-43B5-BAD5-25F7A92E18F5}"/>
            </c:ext>
          </c:extLst>
        </c:ser>
        <c:ser>
          <c:idx val="1"/>
          <c:order val="1"/>
          <c:tx>
            <c:strRef>
              <c:f>'10.강원'!$P$1</c:f>
              <c:strCache>
                <c:ptCount val="1"/>
                <c:pt idx="0">
                  <c:v>해양수산부</c:v>
                </c:pt>
              </c:strCache>
            </c:strRef>
          </c:tx>
          <c:spPr>
            <a:solidFill>
              <a:srgbClr val="B6D2EC"/>
            </a:solidFill>
            <a:ln>
              <a:noFill/>
            </a:ln>
            <a:effectLst/>
          </c:spPr>
          <c:invertIfNegative val="0"/>
          <c:cat>
            <c:strRef>
              <c:f>'10.강원'!$N$2:$N$19</c:f>
              <c:strCache>
                <c:ptCount val="18"/>
                <c:pt idx="0">
                  <c:v>횡성군</c:v>
                </c:pt>
                <c:pt idx="1">
                  <c:v>화천군</c:v>
                </c:pt>
                <c:pt idx="2">
                  <c:v>홍천군</c:v>
                </c:pt>
                <c:pt idx="3">
                  <c:v>평창군</c:v>
                </c:pt>
                <c:pt idx="4">
                  <c:v>태백시</c:v>
                </c:pt>
                <c:pt idx="5">
                  <c:v>춘천시</c:v>
                </c:pt>
                <c:pt idx="6">
                  <c:v>철원군</c:v>
                </c:pt>
                <c:pt idx="7">
                  <c:v>정선군</c:v>
                </c:pt>
                <c:pt idx="8">
                  <c:v>인제군</c:v>
                </c:pt>
                <c:pt idx="9">
                  <c:v>원주시</c:v>
                </c:pt>
                <c:pt idx="10">
                  <c:v>영월군</c:v>
                </c:pt>
                <c:pt idx="11">
                  <c:v>양양군</c:v>
                </c:pt>
                <c:pt idx="12">
                  <c:v>양구군</c:v>
                </c:pt>
                <c:pt idx="13">
                  <c:v>속초시</c:v>
                </c:pt>
                <c:pt idx="14">
                  <c:v>삼척시</c:v>
                </c:pt>
                <c:pt idx="15">
                  <c:v>동해시</c:v>
                </c:pt>
                <c:pt idx="16">
                  <c:v>고성군</c:v>
                </c:pt>
                <c:pt idx="17">
                  <c:v>강릉시</c:v>
                </c:pt>
              </c:strCache>
            </c:strRef>
          </c:cat>
          <c:val>
            <c:numRef>
              <c:f>'10.강원'!$P$2:$P$19</c:f>
              <c:numCache>
                <c:formatCode>General</c:formatCode>
                <c:ptCount val="18"/>
                <c:pt idx="0">
                  <c:v>0</c:v>
                </c:pt>
                <c:pt idx="1">
                  <c:v>3822.66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4193.37</c:v>
                </c:pt>
                <c:pt idx="6">
                  <c:v>0</c:v>
                </c:pt>
                <c:pt idx="7">
                  <c:v>0</c:v>
                </c:pt>
                <c:pt idx="8">
                  <c:v>1912.05</c:v>
                </c:pt>
                <c:pt idx="9">
                  <c:v>0</c:v>
                </c:pt>
                <c:pt idx="10">
                  <c:v>0</c:v>
                </c:pt>
                <c:pt idx="11">
                  <c:v>141.93</c:v>
                </c:pt>
                <c:pt idx="12">
                  <c:v>1543.77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87-43B5-BAD5-25F7A92E18F5}"/>
            </c:ext>
          </c:extLst>
        </c:ser>
        <c:ser>
          <c:idx val="2"/>
          <c:order val="2"/>
          <c:tx>
            <c:strRef>
              <c:f>'10.강원'!$Q$1</c:f>
              <c:strCache>
                <c:ptCount val="1"/>
                <c:pt idx="0">
                  <c:v>국가유산청</c:v>
                </c:pt>
              </c:strCache>
            </c:strRef>
          </c:tx>
          <c:spPr>
            <a:solidFill>
              <a:srgbClr val="F5EFC3"/>
            </a:solidFill>
            <a:ln>
              <a:noFill/>
            </a:ln>
            <a:effectLst/>
          </c:spPr>
          <c:invertIfNegative val="0"/>
          <c:cat>
            <c:strRef>
              <c:f>'10.강원'!$N$2:$N$19</c:f>
              <c:strCache>
                <c:ptCount val="18"/>
                <c:pt idx="0">
                  <c:v>횡성군</c:v>
                </c:pt>
                <c:pt idx="1">
                  <c:v>화천군</c:v>
                </c:pt>
                <c:pt idx="2">
                  <c:v>홍천군</c:v>
                </c:pt>
                <c:pt idx="3">
                  <c:v>평창군</c:v>
                </c:pt>
                <c:pt idx="4">
                  <c:v>태백시</c:v>
                </c:pt>
                <c:pt idx="5">
                  <c:v>춘천시</c:v>
                </c:pt>
                <c:pt idx="6">
                  <c:v>철원군</c:v>
                </c:pt>
                <c:pt idx="7">
                  <c:v>정선군</c:v>
                </c:pt>
                <c:pt idx="8">
                  <c:v>인제군</c:v>
                </c:pt>
                <c:pt idx="9">
                  <c:v>원주시</c:v>
                </c:pt>
                <c:pt idx="10">
                  <c:v>영월군</c:v>
                </c:pt>
                <c:pt idx="11">
                  <c:v>양양군</c:v>
                </c:pt>
                <c:pt idx="12">
                  <c:v>양구군</c:v>
                </c:pt>
                <c:pt idx="13">
                  <c:v>속초시</c:v>
                </c:pt>
                <c:pt idx="14">
                  <c:v>삼척시</c:v>
                </c:pt>
                <c:pt idx="15">
                  <c:v>동해시</c:v>
                </c:pt>
                <c:pt idx="16">
                  <c:v>고성군</c:v>
                </c:pt>
                <c:pt idx="17">
                  <c:v>강릉시</c:v>
                </c:pt>
              </c:strCache>
            </c:strRef>
          </c:cat>
          <c:val>
            <c:numRef>
              <c:f>'10.강원'!$Q$2:$Q$19</c:f>
              <c:numCache>
                <c:formatCode>General</c:formatCode>
                <c:ptCount val="18"/>
                <c:pt idx="0">
                  <c:v>2.16</c:v>
                </c:pt>
                <c:pt idx="1">
                  <c:v>276.02999999999997</c:v>
                </c:pt>
                <c:pt idx="2">
                  <c:v>0</c:v>
                </c:pt>
                <c:pt idx="3">
                  <c:v>57.239999999999995</c:v>
                </c:pt>
                <c:pt idx="4">
                  <c:v>95.759999999999991</c:v>
                </c:pt>
                <c:pt idx="5">
                  <c:v>109.17</c:v>
                </c:pt>
                <c:pt idx="6">
                  <c:v>48.87</c:v>
                </c:pt>
                <c:pt idx="7">
                  <c:v>386.82</c:v>
                </c:pt>
                <c:pt idx="8">
                  <c:v>11311.56</c:v>
                </c:pt>
                <c:pt idx="9">
                  <c:v>6.5699999999999994</c:v>
                </c:pt>
                <c:pt idx="10">
                  <c:v>313.74</c:v>
                </c:pt>
                <c:pt idx="11">
                  <c:v>3489.93</c:v>
                </c:pt>
                <c:pt idx="12">
                  <c:v>2982.42</c:v>
                </c:pt>
                <c:pt idx="13">
                  <c:v>4269.96</c:v>
                </c:pt>
                <c:pt idx="14">
                  <c:v>670.59</c:v>
                </c:pt>
                <c:pt idx="15">
                  <c:v>174.42</c:v>
                </c:pt>
                <c:pt idx="16">
                  <c:v>10880.369999999999</c:v>
                </c:pt>
                <c:pt idx="17">
                  <c:v>3478.0499999999997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B87-43B5-BAD5-25F7A92E18F5}"/>
            </c:ext>
          </c:extLst>
        </c:ser>
        <c:ser>
          <c:idx val="3"/>
          <c:order val="3"/>
          <c:tx>
            <c:strRef>
              <c:f>'10.강원'!$R$1</c:f>
              <c:strCache>
                <c:ptCount val="1"/>
                <c:pt idx="0">
                  <c:v>산림청</c:v>
                </c:pt>
              </c:strCache>
            </c:strRef>
          </c:tx>
          <c:spPr>
            <a:solidFill>
              <a:srgbClr val="96C585"/>
            </a:solidFill>
            <a:ln>
              <a:noFill/>
            </a:ln>
            <a:effectLst/>
          </c:spPr>
          <c:invertIfNegative val="0"/>
          <c:cat>
            <c:strRef>
              <c:f>'10.강원'!$N$2:$N$19</c:f>
              <c:strCache>
                <c:ptCount val="18"/>
                <c:pt idx="0">
                  <c:v>횡성군</c:v>
                </c:pt>
                <c:pt idx="1">
                  <c:v>화천군</c:v>
                </c:pt>
                <c:pt idx="2">
                  <c:v>홍천군</c:v>
                </c:pt>
                <c:pt idx="3">
                  <c:v>평창군</c:v>
                </c:pt>
                <c:pt idx="4">
                  <c:v>태백시</c:v>
                </c:pt>
                <c:pt idx="5">
                  <c:v>춘천시</c:v>
                </c:pt>
                <c:pt idx="6">
                  <c:v>철원군</c:v>
                </c:pt>
                <c:pt idx="7">
                  <c:v>정선군</c:v>
                </c:pt>
                <c:pt idx="8">
                  <c:v>인제군</c:v>
                </c:pt>
                <c:pt idx="9">
                  <c:v>원주시</c:v>
                </c:pt>
                <c:pt idx="10">
                  <c:v>영월군</c:v>
                </c:pt>
                <c:pt idx="11">
                  <c:v>양양군</c:v>
                </c:pt>
                <c:pt idx="12">
                  <c:v>양구군</c:v>
                </c:pt>
                <c:pt idx="13">
                  <c:v>속초시</c:v>
                </c:pt>
                <c:pt idx="14">
                  <c:v>삼척시</c:v>
                </c:pt>
                <c:pt idx="15">
                  <c:v>동해시</c:v>
                </c:pt>
                <c:pt idx="16">
                  <c:v>고성군</c:v>
                </c:pt>
                <c:pt idx="17">
                  <c:v>강릉시</c:v>
                </c:pt>
              </c:strCache>
            </c:strRef>
          </c:cat>
          <c:val>
            <c:numRef>
              <c:f>'10.강원'!$R$2:$R$19</c:f>
              <c:numCache>
                <c:formatCode>General</c:formatCode>
                <c:ptCount val="18"/>
                <c:pt idx="0">
                  <c:v>414.27</c:v>
                </c:pt>
                <c:pt idx="1">
                  <c:v>33306.119999999995</c:v>
                </c:pt>
                <c:pt idx="2">
                  <c:v>29376.80999999991</c:v>
                </c:pt>
                <c:pt idx="3">
                  <c:v>32414.67</c:v>
                </c:pt>
                <c:pt idx="4">
                  <c:v>5394.69</c:v>
                </c:pt>
                <c:pt idx="5">
                  <c:v>26285.85</c:v>
                </c:pt>
                <c:pt idx="6">
                  <c:v>14207.13</c:v>
                </c:pt>
                <c:pt idx="7">
                  <c:v>25291.62</c:v>
                </c:pt>
                <c:pt idx="8">
                  <c:v>57764.25</c:v>
                </c:pt>
                <c:pt idx="9">
                  <c:v>3639.15</c:v>
                </c:pt>
                <c:pt idx="10">
                  <c:v>22517.55</c:v>
                </c:pt>
                <c:pt idx="11">
                  <c:v>14469.84</c:v>
                </c:pt>
                <c:pt idx="12">
                  <c:v>26200.44</c:v>
                </c:pt>
                <c:pt idx="13">
                  <c:v>4111.38</c:v>
                </c:pt>
                <c:pt idx="14">
                  <c:v>18681.12</c:v>
                </c:pt>
                <c:pt idx="15">
                  <c:v>4200.3</c:v>
                </c:pt>
                <c:pt idx="16">
                  <c:v>21523.05</c:v>
                </c:pt>
                <c:pt idx="17">
                  <c:v>33636.15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B87-43B5-BAD5-25F7A92E18F5}"/>
            </c:ext>
          </c:extLst>
        </c:ser>
        <c:ser>
          <c:idx val="4"/>
          <c:order val="4"/>
          <c:tx>
            <c:strRef>
              <c:f>'10.강원'!$S$1</c:f>
              <c:strCache>
                <c:ptCount val="1"/>
                <c:pt idx="0">
                  <c:v>국토교통부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'10.강원'!$N$2:$N$19</c:f>
              <c:strCache>
                <c:ptCount val="18"/>
                <c:pt idx="0">
                  <c:v>횡성군</c:v>
                </c:pt>
                <c:pt idx="1">
                  <c:v>화천군</c:v>
                </c:pt>
                <c:pt idx="2">
                  <c:v>홍천군</c:v>
                </c:pt>
                <c:pt idx="3">
                  <c:v>평창군</c:v>
                </c:pt>
                <c:pt idx="4">
                  <c:v>태백시</c:v>
                </c:pt>
                <c:pt idx="5">
                  <c:v>춘천시</c:v>
                </c:pt>
                <c:pt idx="6">
                  <c:v>철원군</c:v>
                </c:pt>
                <c:pt idx="7">
                  <c:v>정선군</c:v>
                </c:pt>
                <c:pt idx="8">
                  <c:v>인제군</c:v>
                </c:pt>
                <c:pt idx="9">
                  <c:v>원주시</c:v>
                </c:pt>
                <c:pt idx="10">
                  <c:v>영월군</c:v>
                </c:pt>
                <c:pt idx="11">
                  <c:v>양양군</c:v>
                </c:pt>
                <c:pt idx="12">
                  <c:v>양구군</c:v>
                </c:pt>
                <c:pt idx="13">
                  <c:v>속초시</c:v>
                </c:pt>
                <c:pt idx="14">
                  <c:v>삼척시</c:v>
                </c:pt>
                <c:pt idx="15">
                  <c:v>동해시</c:v>
                </c:pt>
                <c:pt idx="16">
                  <c:v>고성군</c:v>
                </c:pt>
                <c:pt idx="17">
                  <c:v>강릉시</c:v>
                </c:pt>
              </c:strCache>
            </c:strRef>
          </c:cat>
          <c:val>
            <c:numRef>
              <c:f>'10.강원'!$S$2:$S$19</c:f>
              <c:numCache>
                <c:formatCode>General</c:formatCode>
                <c:ptCount val="18"/>
                <c:pt idx="0">
                  <c:v>8043.3899999999994</c:v>
                </c:pt>
                <c:pt idx="1">
                  <c:v>4112.0999999999995</c:v>
                </c:pt>
                <c:pt idx="2">
                  <c:v>7673.04</c:v>
                </c:pt>
                <c:pt idx="3">
                  <c:v>14125.68</c:v>
                </c:pt>
                <c:pt idx="4">
                  <c:v>3899.25</c:v>
                </c:pt>
                <c:pt idx="5">
                  <c:v>20140.649999999998</c:v>
                </c:pt>
                <c:pt idx="6">
                  <c:v>3453.21</c:v>
                </c:pt>
                <c:pt idx="7">
                  <c:v>796.05</c:v>
                </c:pt>
                <c:pt idx="8">
                  <c:v>26698.409999999909</c:v>
                </c:pt>
                <c:pt idx="9">
                  <c:v>11112.93</c:v>
                </c:pt>
                <c:pt idx="10">
                  <c:v>2635.38</c:v>
                </c:pt>
                <c:pt idx="11">
                  <c:v>7602.2999999999993</c:v>
                </c:pt>
                <c:pt idx="12">
                  <c:v>5313.87</c:v>
                </c:pt>
                <c:pt idx="13">
                  <c:v>6717.5999999999995</c:v>
                </c:pt>
                <c:pt idx="14">
                  <c:v>1775.61</c:v>
                </c:pt>
                <c:pt idx="15">
                  <c:v>2576.6999999999998</c:v>
                </c:pt>
                <c:pt idx="16">
                  <c:v>13529.25</c:v>
                </c:pt>
                <c:pt idx="17">
                  <c:v>12436.289999999999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B87-43B5-BAD5-25F7A92E18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290671"/>
        <c:axId val="57300751"/>
      </c:barChart>
      <c:catAx>
        <c:axId val="572906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7300751"/>
        <c:crosses val="autoZero"/>
        <c:auto val="1"/>
        <c:lblAlgn val="ctr"/>
        <c:lblOffset val="100"/>
        <c:noMultiLvlLbl val="0"/>
      </c:catAx>
      <c:valAx>
        <c:axId val="573007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72906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'11.충북'!$O$1</c:f>
              <c:strCache>
                <c:ptCount val="1"/>
                <c:pt idx="0">
                  <c:v>환경부</c:v>
                </c:pt>
              </c:strCache>
            </c:strRef>
          </c:tx>
          <c:spPr>
            <a:solidFill>
              <a:srgbClr val="FFAFAF"/>
            </a:solidFill>
            <a:ln>
              <a:noFill/>
            </a:ln>
            <a:effectLst/>
          </c:spPr>
          <c:invertIfNegative val="0"/>
          <c:cat>
            <c:strRef>
              <c:f>'11.충북'!$N$2:$N$15</c:f>
              <c:strCache>
                <c:ptCount val="14"/>
                <c:pt idx="0">
                  <c:v>충주시</c:v>
                </c:pt>
                <c:pt idx="1">
                  <c:v>청주시 흥덕구</c:v>
                </c:pt>
                <c:pt idx="2">
                  <c:v>청주시 청원구</c:v>
                </c:pt>
                <c:pt idx="3">
                  <c:v>청주시 서원구</c:v>
                </c:pt>
                <c:pt idx="4">
                  <c:v>청주시 상당구</c:v>
                </c:pt>
                <c:pt idx="5">
                  <c:v>진천군</c:v>
                </c:pt>
                <c:pt idx="6">
                  <c:v>증평군</c:v>
                </c:pt>
                <c:pt idx="7">
                  <c:v>제천시</c:v>
                </c:pt>
                <c:pt idx="8">
                  <c:v>음성군</c:v>
                </c:pt>
                <c:pt idx="9">
                  <c:v>옥천군</c:v>
                </c:pt>
                <c:pt idx="10">
                  <c:v>영동군</c:v>
                </c:pt>
                <c:pt idx="11">
                  <c:v>보은군</c:v>
                </c:pt>
                <c:pt idx="12">
                  <c:v>단양군</c:v>
                </c:pt>
                <c:pt idx="13">
                  <c:v>괴산군</c:v>
                </c:pt>
              </c:strCache>
            </c:strRef>
          </c:cat>
          <c:val>
            <c:numRef>
              <c:f>'11.충북'!$O$2:$O$15</c:f>
              <c:numCache>
                <c:formatCode>General</c:formatCode>
                <c:ptCount val="14"/>
                <c:pt idx="0">
                  <c:v>6224.49</c:v>
                </c:pt>
                <c:pt idx="1">
                  <c:v>0</c:v>
                </c:pt>
                <c:pt idx="2">
                  <c:v>0</c:v>
                </c:pt>
                <c:pt idx="3">
                  <c:v>672.84</c:v>
                </c:pt>
                <c:pt idx="4">
                  <c:v>8863.65</c:v>
                </c:pt>
                <c:pt idx="5">
                  <c:v>18.899999999999999</c:v>
                </c:pt>
                <c:pt idx="6">
                  <c:v>0</c:v>
                </c:pt>
                <c:pt idx="7">
                  <c:v>11778.75</c:v>
                </c:pt>
                <c:pt idx="8">
                  <c:v>0</c:v>
                </c:pt>
                <c:pt idx="9">
                  <c:v>45414.27</c:v>
                </c:pt>
                <c:pt idx="10">
                  <c:v>2982.69</c:v>
                </c:pt>
                <c:pt idx="11">
                  <c:v>17586.899999999998</c:v>
                </c:pt>
                <c:pt idx="12">
                  <c:v>22033.62</c:v>
                </c:pt>
                <c:pt idx="13">
                  <c:v>13707.18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6D-4825-8EBF-141BE5A9B6F6}"/>
            </c:ext>
          </c:extLst>
        </c:ser>
        <c:ser>
          <c:idx val="1"/>
          <c:order val="1"/>
          <c:tx>
            <c:strRef>
              <c:f>'11.충북'!$P$1</c:f>
              <c:strCache>
                <c:ptCount val="1"/>
                <c:pt idx="0">
                  <c:v>해양수산부</c:v>
                </c:pt>
              </c:strCache>
            </c:strRef>
          </c:tx>
          <c:spPr>
            <a:solidFill>
              <a:srgbClr val="B6D2EC"/>
            </a:solidFill>
            <a:ln>
              <a:noFill/>
            </a:ln>
            <a:effectLst/>
          </c:spPr>
          <c:invertIfNegative val="0"/>
          <c:cat>
            <c:strRef>
              <c:f>'11.충북'!$N$2:$N$15</c:f>
              <c:strCache>
                <c:ptCount val="14"/>
                <c:pt idx="0">
                  <c:v>충주시</c:v>
                </c:pt>
                <c:pt idx="1">
                  <c:v>청주시 흥덕구</c:v>
                </c:pt>
                <c:pt idx="2">
                  <c:v>청주시 청원구</c:v>
                </c:pt>
                <c:pt idx="3">
                  <c:v>청주시 서원구</c:v>
                </c:pt>
                <c:pt idx="4">
                  <c:v>청주시 상당구</c:v>
                </c:pt>
                <c:pt idx="5">
                  <c:v>진천군</c:v>
                </c:pt>
                <c:pt idx="6">
                  <c:v>증평군</c:v>
                </c:pt>
                <c:pt idx="7">
                  <c:v>제천시</c:v>
                </c:pt>
                <c:pt idx="8">
                  <c:v>음성군</c:v>
                </c:pt>
                <c:pt idx="9">
                  <c:v>옥천군</c:v>
                </c:pt>
                <c:pt idx="10">
                  <c:v>영동군</c:v>
                </c:pt>
                <c:pt idx="11">
                  <c:v>보은군</c:v>
                </c:pt>
                <c:pt idx="12">
                  <c:v>단양군</c:v>
                </c:pt>
                <c:pt idx="13">
                  <c:v>괴산군</c:v>
                </c:pt>
              </c:strCache>
            </c:strRef>
          </c:cat>
          <c:val>
            <c:numRef>
              <c:f>'11.충북'!$P$2:$P$15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1.5026516738464679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1069.2</c:v>
                </c:pt>
                <c:pt idx="10">
                  <c:v>0</c:v>
                </c:pt>
                <c:pt idx="11">
                  <c:v>743.93999999999994</c:v>
                </c:pt>
                <c:pt idx="12">
                  <c:v>0</c:v>
                </c:pt>
                <c:pt idx="13">
                  <c:v>142.82999999999998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6D-4825-8EBF-141BE5A9B6F6}"/>
            </c:ext>
          </c:extLst>
        </c:ser>
        <c:ser>
          <c:idx val="2"/>
          <c:order val="2"/>
          <c:tx>
            <c:strRef>
              <c:f>'11.충북'!$Q$1</c:f>
              <c:strCache>
                <c:ptCount val="1"/>
                <c:pt idx="0">
                  <c:v>국가유산청</c:v>
                </c:pt>
              </c:strCache>
            </c:strRef>
          </c:tx>
          <c:spPr>
            <a:solidFill>
              <a:srgbClr val="F5EFC3"/>
            </a:solidFill>
            <a:ln>
              <a:noFill/>
            </a:ln>
            <a:effectLst/>
          </c:spPr>
          <c:invertIfNegative val="0"/>
          <c:cat>
            <c:strRef>
              <c:f>'11.충북'!$N$2:$N$15</c:f>
              <c:strCache>
                <c:ptCount val="14"/>
                <c:pt idx="0">
                  <c:v>충주시</c:v>
                </c:pt>
                <c:pt idx="1">
                  <c:v>청주시 흥덕구</c:v>
                </c:pt>
                <c:pt idx="2">
                  <c:v>청주시 청원구</c:v>
                </c:pt>
                <c:pt idx="3">
                  <c:v>청주시 서원구</c:v>
                </c:pt>
                <c:pt idx="4">
                  <c:v>청주시 상당구</c:v>
                </c:pt>
                <c:pt idx="5">
                  <c:v>진천군</c:v>
                </c:pt>
                <c:pt idx="6">
                  <c:v>증평군</c:v>
                </c:pt>
                <c:pt idx="7">
                  <c:v>제천시</c:v>
                </c:pt>
                <c:pt idx="8">
                  <c:v>음성군</c:v>
                </c:pt>
                <c:pt idx="9">
                  <c:v>옥천군</c:v>
                </c:pt>
                <c:pt idx="10">
                  <c:v>영동군</c:v>
                </c:pt>
                <c:pt idx="11">
                  <c:v>보은군</c:v>
                </c:pt>
                <c:pt idx="12">
                  <c:v>단양군</c:v>
                </c:pt>
                <c:pt idx="13">
                  <c:v>괴산군</c:v>
                </c:pt>
              </c:strCache>
            </c:strRef>
          </c:cat>
          <c:val>
            <c:numRef>
              <c:f>'11.충북'!$Q$2:$Q$15</c:f>
              <c:numCache>
                <c:formatCode>General</c:formatCode>
                <c:ptCount val="14"/>
                <c:pt idx="0">
                  <c:v>71.36999999999999</c:v>
                </c:pt>
                <c:pt idx="1">
                  <c:v>0.09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6.84</c:v>
                </c:pt>
                <c:pt idx="6">
                  <c:v>0</c:v>
                </c:pt>
                <c:pt idx="7">
                  <c:v>38.97</c:v>
                </c:pt>
                <c:pt idx="8">
                  <c:v>0</c:v>
                </c:pt>
                <c:pt idx="9">
                  <c:v>46.98</c:v>
                </c:pt>
                <c:pt idx="10">
                  <c:v>2.88</c:v>
                </c:pt>
                <c:pt idx="11">
                  <c:v>1843.3799999999999</c:v>
                </c:pt>
                <c:pt idx="12">
                  <c:v>136.26</c:v>
                </c:pt>
                <c:pt idx="13">
                  <c:v>88.38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B6D-4825-8EBF-141BE5A9B6F6}"/>
            </c:ext>
          </c:extLst>
        </c:ser>
        <c:ser>
          <c:idx val="3"/>
          <c:order val="3"/>
          <c:tx>
            <c:strRef>
              <c:f>'11.충북'!$R$1</c:f>
              <c:strCache>
                <c:ptCount val="1"/>
                <c:pt idx="0">
                  <c:v>산림청</c:v>
                </c:pt>
              </c:strCache>
            </c:strRef>
          </c:tx>
          <c:spPr>
            <a:solidFill>
              <a:srgbClr val="96C585"/>
            </a:solidFill>
            <a:ln>
              <a:noFill/>
            </a:ln>
            <a:effectLst/>
          </c:spPr>
          <c:invertIfNegative val="0"/>
          <c:cat>
            <c:strRef>
              <c:f>'11.충북'!$N$2:$N$15</c:f>
              <c:strCache>
                <c:ptCount val="14"/>
                <c:pt idx="0">
                  <c:v>충주시</c:v>
                </c:pt>
                <c:pt idx="1">
                  <c:v>청주시 흥덕구</c:v>
                </c:pt>
                <c:pt idx="2">
                  <c:v>청주시 청원구</c:v>
                </c:pt>
                <c:pt idx="3">
                  <c:v>청주시 서원구</c:v>
                </c:pt>
                <c:pt idx="4">
                  <c:v>청주시 상당구</c:v>
                </c:pt>
                <c:pt idx="5">
                  <c:v>진천군</c:v>
                </c:pt>
                <c:pt idx="6">
                  <c:v>증평군</c:v>
                </c:pt>
                <c:pt idx="7">
                  <c:v>제천시</c:v>
                </c:pt>
                <c:pt idx="8">
                  <c:v>음성군</c:v>
                </c:pt>
                <c:pt idx="9">
                  <c:v>옥천군</c:v>
                </c:pt>
                <c:pt idx="10">
                  <c:v>영동군</c:v>
                </c:pt>
                <c:pt idx="11">
                  <c:v>보은군</c:v>
                </c:pt>
                <c:pt idx="12">
                  <c:v>단양군</c:v>
                </c:pt>
                <c:pt idx="13">
                  <c:v>괴산군</c:v>
                </c:pt>
              </c:strCache>
            </c:strRef>
          </c:cat>
          <c:val>
            <c:numRef>
              <c:f>'11.충북'!$R$2:$R$15</c:f>
              <c:numCache>
                <c:formatCode>General</c:formatCode>
                <c:ptCount val="14"/>
                <c:pt idx="0">
                  <c:v>5261.94</c:v>
                </c:pt>
                <c:pt idx="1">
                  <c:v>0</c:v>
                </c:pt>
                <c:pt idx="2">
                  <c:v>6.0299999999999994</c:v>
                </c:pt>
                <c:pt idx="3">
                  <c:v>0</c:v>
                </c:pt>
                <c:pt idx="4">
                  <c:v>349.91999999999996</c:v>
                </c:pt>
                <c:pt idx="5">
                  <c:v>1965.51</c:v>
                </c:pt>
                <c:pt idx="6">
                  <c:v>449.82</c:v>
                </c:pt>
                <c:pt idx="7">
                  <c:v>11786.4</c:v>
                </c:pt>
                <c:pt idx="8">
                  <c:v>186.84</c:v>
                </c:pt>
                <c:pt idx="9">
                  <c:v>2437.7399999999998</c:v>
                </c:pt>
                <c:pt idx="10">
                  <c:v>8404.11</c:v>
                </c:pt>
                <c:pt idx="11">
                  <c:v>4863.78</c:v>
                </c:pt>
                <c:pt idx="12">
                  <c:v>18015.66</c:v>
                </c:pt>
                <c:pt idx="13">
                  <c:v>9188.01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B6D-4825-8EBF-141BE5A9B6F6}"/>
            </c:ext>
          </c:extLst>
        </c:ser>
        <c:ser>
          <c:idx val="4"/>
          <c:order val="4"/>
          <c:tx>
            <c:strRef>
              <c:f>'11.충북'!$S$1</c:f>
              <c:strCache>
                <c:ptCount val="1"/>
                <c:pt idx="0">
                  <c:v>국토교통부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'11.충북'!$N$2:$N$15</c:f>
              <c:strCache>
                <c:ptCount val="14"/>
                <c:pt idx="0">
                  <c:v>충주시</c:v>
                </c:pt>
                <c:pt idx="1">
                  <c:v>청주시 흥덕구</c:v>
                </c:pt>
                <c:pt idx="2">
                  <c:v>청주시 청원구</c:v>
                </c:pt>
                <c:pt idx="3">
                  <c:v>청주시 서원구</c:v>
                </c:pt>
                <c:pt idx="4">
                  <c:v>청주시 상당구</c:v>
                </c:pt>
                <c:pt idx="5">
                  <c:v>진천군</c:v>
                </c:pt>
                <c:pt idx="6">
                  <c:v>증평군</c:v>
                </c:pt>
                <c:pt idx="7">
                  <c:v>제천시</c:v>
                </c:pt>
                <c:pt idx="8">
                  <c:v>음성군</c:v>
                </c:pt>
                <c:pt idx="9">
                  <c:v>옥천군</c:v>
                </c:pt>
                <c:pt idx="10">
                  <c:v>영동군</c:v>
                </c:pt>
                <c:pt idx="11">
                  <c:v>보은군</c:v>
                </c:pt>
                <c:pt idx="12">
                  <c:v>단양군</c:v>
                </c:pt>
                <c:pt idx="13">
                  <c:v>괴산군</c:v>
                </c:pt>
              </c:strCache>
            </c:strRef>
          </c:cat>
          <c:val>
            <c:numRef>
              <c:f>'11.충북'!$S$2:$S$15</c:f>
              <c:numCache>
                <c:formatCode>General</c:formatCode>
                <c:ptCount val="14"/>
                <c:pt idx="0">
                  <c:v>3845.6099999999997</c:v>
                </c:pt>
                <c:pt idx="1">
                  <c:v>667.35</c:v>
                </c:pt>
                <c:pt idx="2">
                  <c:v>1051.02</c:v>
                </c:pt>
                <c:pt idx="3">
                  <c:v>687.95999999999992</c:v>
                </c:pt>
                <c:pt idx="4">
                  <c:v>10441.619999999999</c:v>
                </c:pt>
                <c:pt idx="5">
                  <c:v>0</c:v>
                </c:pt>
                <c:pt idx="6">
                  <c:v>0</c:v>
                </c:pt>
                <c:pt idx="7">
                  <c:v>11966.85</c:v>
                </c:pt>
                <c:pt idx="8">
                  <c:v>0</c:v>
                </c:pt>
                <c:pt idx="9">
                  <c:v>12214.619999999999</c:v>
                </c:pt>
                <c:pt idx="10">
                  <c:v>106.2</c:v>
                </c:pt>
                <c:pt idx="11">
                  <c:v>10820.789999999999</c:v>
                </c:pt>
                <c:pt idx="12">
                  <c:v>21928.23</c:v>
                </c:pt>
                <c:pt idx="13">
                  <c:v>14294.699999999999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B6D-4825-8EBF-141BE5A9B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290671"/>
        <c:axId val="57300751"/>
      </c:barChart>
      <c:catAx>
        <c:axId val="572906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7300751"/>
        <c:crosses val="autoZero"/>
        <c:auto val="1"/>
        <c:lblAlgn val="ctr"/>
        <c:lblOffset val="100"/>
        <c:noMultiLvlLbl val="0"/>
      </c:catAx>
      <c:valAx>
        <c:axId val="573007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72906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'12.충남'!$O$1</c:f>
              <c:strCache>
                <c:ptCount val="1"/>
                <c:pt idx="0">
                  <c:v>환경부</c:v>
                </c:pt>
              </c:strCache>
            </c:strRef>
          </c:tx>
          <c:spPr>
            <a:solidFill>
              <a:srgbClr val="FFAFAF"/>
            </a:solidFill>
            <a:ln>
              <a:noFill/>
            </a:ln>
            <a:effectLst/>
          </c:spPr>
          <c:invertIfNegative val="0"/>
          <c:cat>
            <c:strRef>
              <c:f>'12.충남'!$N$2:$N$17</c:f>
              <c:strCache>
                <c:ptCount val="16"/>
                <c:pt idx="0">
                  <c:v>계룡시</c:v>
                </c:pt>
                <c:pt idx="1">
                  <c:v>공주시</c:v>
                </c:pt>
                <c:pt idx="2">
                  <c:v>금산군</c:v>
                </c:pt>
                <c:pt idx="3">
                  <c:v>논산시</c:v>
                </c:pt>
                <c:pt idx="4">
                  <c:v>당진시</c:v>
                </c:pt>
                <c:pt idx="5">
                  <c:v>보령시</c:v>
                </c:pt>
                <c:pt idx="6">
                  <c:v>부여군</c:v>
                </c:pt>
                <c:pt idx="7">
                  <c:v>서산시</c:v>
                </c:pt>
                <c:pt idx="8">
                  <c:v>서천군</c:v>
                </c:pt>
                <c:pt idx="9">
                  <c:v>아산시</c:v>
                </c:pt>
                <c:pt idx="10">
                  <c:v>예산군</c:v>
                </c:pt>
                <c:pt idx="11">
                  <c:v>천안시 동남구</c:v>
                </c:pt>
                <c:pt idx="12">
                  <c:v>천안시 서북구</c:v>
                </c:pt>
                <c:pt idx="13">
                  <c:v>청양군</c:v>
                </c:pt>
                <c:pt idx="14">
                  <c:v>태안군</c:v>
                </c:pt>
                <c:pt idx="15">
                  <c:v>홍성군</c:v>
                </c:pt>
              </c:strCache>
            </c:strRef>
          </c:cat>
          <c:val>
            <c:numRef>
              <c:f>'12.충남'!$O$2:$O$17</c:f>
              <c:numCache>
                <c:formatCode>General</c:formatCode>
                <c:ptCount val="16"/>
                <c:pt idx="0">
                  <c:v>1196.73</c:v>
                </c:pt>
                <c:pt idx="1">
                  <c:v>4569.66</c:v>
                </c:pt>
                <c:pt idx="2">
                  <c:v>4192.38</c:v>
                </c:pt>
                <c:pt idx="3">
                  <c:v>1868.31</c:v>
                </c:pt>
                <c:pt idx="4">
                  <c:v>669.78</c:v>
                </c:pt>
                <c:pt idx="5">
                  <c:v>394.11</c:v>
                </c:pt>
                <c:pt idx="6">
                  <c:v>397.97999999999996</c:v>
                </c:pt>
                <c:pt idx="7">
                  <c:v>2403.9</c:v>
                </c:pt>
                <c:pt idx="8">
                  <c:v>5.13</c:v>
                </c:pt>
                <c:pt idx="9">
                  <c:v>628.74</c:v>
                </c:pt>
                <c:pt idx="10">
                  <c:v>2293.7399999999998</c:v>
                </c:pt>
                <c:pt idx="11">
                  <c:v>641.79</c:v>
                </c:pt>
                <c:pt idx="12">
                  <c:v>217.17</c:v>
                </c:pt>
                <c:pt idx="13">
                  <c:v>3193.02</c:v>
                </c:pt>
                <c:pt idx="14">
                  <c:v>3932.8199999999997</c:v>
                </c:pt>
                <c:pt idx="15">
                  <c:v>211.23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5C-4028-A526-C9813CA79328}"/>
            </c:ext>
          </c:extLst>
        </c:ser>
        <c:ser>
          <c:idx val="1"/>
          <c:order val="1"/>
          <c:tx>
            <c:strRef>
              <c:f>'12.충남'!$P$1</c:f>
              <c:strCache>
                <c:ptCount val="1"/>
                <c:pt idx="0">
                  <c:v>해양수산부</c:v>
                </c:pt>
              </c:strCache>
            </c:strRef>
          </c:tx>
          <c:spPr>
            <a:solidFill>
              <a:srgbClr val="B6D2EC"/>
            </a:solidFill>
            <a:ln>
              <a:noFill/>
            </a:ln>
            <a:effectLst/>
          </c:spPr>
          <c:invertIfNegative val="0"/>
          <c:cat>
            <c:strRef>
              <c:f>'12.충남'!$N$2:$N$17</c:f>
              <c:strCache>
                <c:ptCount val="16"/>
                <c:pt idx="0">
                  <c:v>계룡시</c:v>
                </c:pt>
                <c:pt idx="1">
                  <c:v>공주시</c:v>
                </c:pt>
                <c:pt idx="2">
                  <c:v>금산군</c:v>
                </c:pt>
                <c:pt idx="3">
                  <c:v>논산시</c:v>
                </c:pt>
                <c:pt idx="4">
                  <c:v>당진시</c:v>
                </c:pt>
                <c:pt idx="5">
                  <c:v>보령시</c:v>
                </c:pt>
                <c:pt idx="6">
                  <c:v>부여군</c:v>
                </c:pt>
                <c:pt idx="7">
                  <c:v>서산시</c:v>
                </c:pt>
                <c:pt idx="8">
                  <c:v>서천군</c:v>
                </c:pt>
                <c:pt idx="9">
                  <c:v>아산시</c:v>
                </c:pt>
                <c:pt idx="10">
                  <c:v>예산군</c:v>
                </c:pt>
                <c:pt idx="11">
                  <c:v>천안시 동남구</c:v>
                </c:pt>
                <c:pt idx="12">
                  <c:v>천안시 서북구</c:v>
                </c:pt>
                <c:pt idx="13">
                  <c:v>청양군</c:v>
                </c:pt>
                <c:pt idx="14">
                  <c:v>태안군</c:v>
                </c:pt>
                <c:pt idx="15">
                  <c:v>홍성군</c:v>
                </c:pt>
              </c:strCache>
            </c:strRef>
          </c:cat>
          <c:val>
            <c:numRef>
              <c:f>'12.충남'!$P$2:$P$17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1039.1399999999999</c:v>
                </c:pt>
                <c:pt idx="5">
                  <c:v>32.129999999999995</c:v>
                </c:pt>
                <c:pt idx="6">
                  <c:v>0</c:v>
                </c:pt>
                <c:pt idx="7">
                  <c:v>79.38</c:v>
                </c:pt>
                <c:pt idx="8">
                  <c:v>66.599999999999994</c:v>
                </c:pt>
                <c:pt idx="9">
                  <c:v>1921.4099999999999</c:v>
                </c:pt>
                <c:pt idx="10">
                  <c:v>988.29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1521.1799999999998</c:v>
                </c:pt>
                <c:pt idx="15">
                  <c:v>39.15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5C-4028-A526-C9813CA79328}"/>
            </c:ext>
          </c:extLst>
        </c:ser>
        <c:ser>
          <c:idx val="2"/>
          <c:order val="2"/>
          <c:tx>
            <c:strRef>
              <c:f>'12.충남'!$Q$1</c:f>
              <c:strCache>
                <c:ptCount val="1"/>
                <c:pt idx="0">
                  <c:v>국가유산청</c:v>
                </c:pt>
              </c:strCache>
            </c:strRef>
          </c:tx>
          <c:spPr>
            <a:solidFill>
              <a:srgbClr val="F5EFC3"/>
            </a:solidFill>
            <a:ln>
              <a:noFill/>
            </a:ln>
            <a:effectLst/>
          </c:spPr>
          <c:invertIfNegative val="0"/>
          <c:cat>
            <c:strRef>
              <c:f>'12.충남'!$N$2:$N$17</c:f>
              <c:strCache>
                <c:ptCount val="16"/>
                <c:pt idx="0">
                  <c:v>계룡시</c:v>
                </c:pt>
                <c:pt idx="1">
                  <c:v>공주시</c:v>
                </c:pt>
                <c:pt idx="2">
                  <c:v>금산군</c:v>
                </c:pt>
                <c:pt idx="3">
                  <c:v>논산시</c:v>
                </c:pt>
                <c:pt idx="4">
                  <c:v>당진시</c:v>
                </c:pt>
                <c:pt idx="5">
                  <c:v>보령시</c:v>
                </c:pt>
                <c:pt idx="6">
                  <c:v>부여군</c:v>
                </c:pt>
                <c:pt idx="7">
                  <c:v>서산시</c:v>
                </c:pt>
                <c:pt idx="8">
                  <c:v>서천군</c:v>
                </c:pt>
                <c:pt idx="9">
                  <c:v>아산시</c:v>
                </c:pt>
                <c:pt idx="10">
                  <c:v>예산군</c:v>
                </c:pt>
                <c:pt idx="11">
                  <c:v>천안시 동남구</c:v>
                </c:pt>
                <c:pt idx="12">
                  <c:v>천안시 서북구</c:v>
                </c:pt>
                <c:pt idx="13">
                  <c:v>청양군</c:v>
                </c:pt>
                <c:pt idx="14">
                  <c:v>태안군</c:v>
                </c:pt>
                <c:pt idx="15">
                  <c:v>홍성군</c:v>
                </c:pt>
              </c:strCache>
            </c:strRef>
          </c:cat>
          <c:val>
            <c:numRef>
              <c:f>'12.충남'!$Q$2:$Q$17</c:f>
              <c:numCache>
                <c:formatCode>General</c:formatCode>
                <c:ptCount val="16"/>
                <c:pt idx="0">
                  <c:v>0</c:v>
                </c:pt>
                <c:pt idx="1">
                  <c:v>88.02</c:v>
                </c:pt>
                <c:pt idx="2">
                  <c:v>0.63</c:v>
                </c:pt>
                <c:pt idx="3">
                  <c:v>0</c:v>
                </c:pt>
                <c:pt idx="4">
                  <c:v>0.09</c:v>
                </c:pt>
                <c:pt idx="5">
                  <c:v>11.07</c:v>
                </c:pt>
                <c:pt idx="6">
                  <c:v>269.09999999999997</c:v>
                </c:pt>
                <c:pt idx="7">
                  <c:v>0.18</c:v>
                </c:pt>
                <c:pt idx="8">
                  <c:v>2.0699999999999998</c:v>
                </c:pt>
                <c:pt idx="9">
                  <c:v>0</c:v>
                </c:pt>
                <c:pt idx="10">
                  <c:v>0</c:v>
                </c:pt>
                <c:pt idx="11">
                  <c:v>0.72</c:v>
                </c:pt>
                <c:pt idx="12">
                  <c:v>0</c:v>
                </c:pt>
                <c:pt idx="13">
                  <c:v>80.36999999999999</c:v>
                </c:pt>
                <c:pt idx="14">
                  <c:v>118.17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5C-4028-A526-C9813CA79328}"/>
            </c:ext>
          </c:extLst>
        </c:ser>
        <c:ser>
          <c:idx val="3"/>
          <c:order val="3"/>
          <c:tx>
            <c:strRef>
              <c:f>'12.충남'!$R$1</c:f>
              <c:strCache>
                <c:ptCount val="1"/>
                <c:pt idx="0">
                  <c:v>산림청</c:v>
                </c:pt>
              </c:strCache>
            </c:strRef>
          </c:tx>
          <c:spPr>
            <a:solidFill>
              <a:srgbClr val="96C585"/>
            </a:solidFill>
            <a:ln>
              <a:noFill/>
            </a:ln>
            <a:effectLst/>
          </c:spPr>
          <c:invertIfNegative val="0"/>
          <c:cat>
            <c:strRef>
              <c:f>'12.충남'!$N$2:$N$17</c:f>
              <c:strCache>
                <c:ptCount val="16"/>
                <c:pt idx="0">
                  <c:v>계룡시</c:v>
                </c:pt>
                <c:pt idx="1">
                  <c:v>공주시</c:v>
                </c:pt>
                <c:pt idx="2">
                  <c:v>금산군</c:v>
                </c:pt>
                <c:pt idx="3">
                  <c:v>논산시</c:v>
                </c:pt>
                <c:pt idx="4">
                  <c:v>당진시</c:v>
                </c:pt>
                <c:pt idx="5">
                  <c:v>보령시</c:v>
                </c:pt>
                <c:pt idx="6">
                  <c:v>부여군</c:v>
                </c:pt>
                <c:pt idx="7">
                  <c:v>서산시</c:v>
                </c:pt>
                <c:pt idx="8">
                  <c:v>서천군</c:v>
                </c:pt>
                <c:pt idx="9">
                  <c:v>아산시</c:v>
                </c:pt>
                <c:pt idx="10">
                  <c:v>예산군</c:v>
                </c:pt>
                <c:pt idx="11">
                  <c:v>천안시 동남구</c:v>
                </c:pt>
                <c:pt idx="12">
                  <c:v>천안시 서북구</c:v>
                </c:pt>
                <c:pt idx="13">
                  <c:v>청양군</c:v>
                </c:pt>
                <c:pt idx="14">
                  <c:v>태안군</c:v>
                </c:pt>
                <c:pt idx="15">
                  <c:v>홍성군</c:v>
                </c:pt>
              </c:strCache>
            </c:strRef>
          </c:cat>
          <c:val>
            <c:numRef>
              <c:f>'12.충남'!$R$2:$R$17</c:f>
              <c:numCache>
                <c:formatCode>General</c:formatCode>
                <c:ptCount val="16"/>
                <c:pt idx="0">
                  <c:v>0.86170797630314733</c:v>
                </c:pt>
                <c:pt idx="1">
                  <c:v>2105.8199999999997</c:v>
                </c:pt>
                <c:pt idx="2">
                  <c:v>2345.4</c:v>
                </c:pt>
                <c:pt idx="3">
                  <c:v>1355.22</c:v>
                </c:pt>
                <c:pt idx="4">
                  <c:v>0</c:v>
                </c:pt>
                <c:pt idx="5">
                  <c:v>367.38</c:v>
                </c:pt>
                <c:pt idx="6">
                  <c:v>1225.6199999999999</c:v>
                </c:pt>
                <c:pt idx="7">
                  <c:v>290.78999999999996</c:v>
                </c:pt>
                <c:pt idx="8">
                  <c:v>2103.2999999999997</c:v>
                </c:pt>
                <c:pt idx="9">
                  <c:v>1536.21</c:v>
                </c:pt>
                <c:pt idx="10">
                  <c:v>2099.61</c:v>
                </c:pt>
                <c:pt idx="11">
                  <c:v>673.82999999999993</c:v>
                </c:pt>
                <c:pt idx="12">
                  <c:v>571.77</c:v>
                </c:pt>
                <c:pt idx="13">
                  <c:v>858.68999999999994</c:v>
                </c:pt>
                <c:pt idx="14">
                  <c:v>135.26999999999998</c:v>
                </c:pt>
                <c:pt idx="15">
                  <c:v>1.17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F5C-4028-A526-C9813CA79328}"/>
            </c:ext>
          </c:extLst>
        </c:ser>
        <c:ser>
          <c:idx val="4"/>
          <c:order val="4"/>
          <c:tx>
            <c:strRef>
              <c:f>'12.충남'!$S$1</c:f>
              <c:strCache>
                <c:ptCount val="1"/>
                <c:pt idx="0">
                  <c:v>국토교통부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'12.충남'!$N$2:$N$17</c:f>
              <c:strCache>
                <c:ptCount val="16"/>
                <c:pt idx="0">
                  <c:v>계룡시</c:v>
                </c:pt>
                <c:pt idx="1">
                  <c:v>공주시</c:v>
                </c:pt>
                <c:pt idx="2">
                  <c:v>금산군</c:v>
                </c:pt>
                <c:pt idx="3">
                  <c:v>논산시</c:v>
                </c:pt>
                <c:pt idx="4">
                  <c:v>당진시</c:v>
                </c:pt>
                <c:pt idx="5">
                  <c:v>보령시</c:v>
                </c:pt>
                <c:pt idx="6">
                  <c:v>부여군</c:v>
                </c:pt>
                <c:pt idx="7">
                  <c:v>서산시</c:v>
                </c:pt>
                <c:pt idx="8">
                  <c:v>서천군</c:v>
                </c:pt>
                <c:pt idx="9">
                  <c:v>아산시</c:v>
                </c:pt>
                <c:pt idx="10">
                  <c:v>예산군</c:v>
                </c:pt>
                <c:pt idx="11">
                  <c:v>천안시 동남구</c:v>
                </c:pt>
                <c:pt idx="12">
                  <c:v>천안시 서북구</c:v>
                </c:pt>
                <c:pt idx="13">
                  <c:v>청양군</c:v>
                </c:pt>
                <c:pt idx="14">
                  <c:v>태안군</c:v>
                </c:pt>
                <c:pt idx="15">
                  <c:v>홍성군</c:v>
                </c:pt>
              </c:strCache>
            </c:strRef>
          </c:cat>
          <c:val>
            <c:numRef>
              <c:f>'12.충남'!$S$2:$S$17</c:f>
              <c:numCache>
                <c:formatCode>General</c:formatCode>
                <c:ptCount val="16"/>
                <c:pt idx="0">
                  <c:v>1787.22</c:v>
                </c:pt>
                <c:pt idx="1">
                  <c:v>4307.58</c:v>
                </c:pt>
                <c:pt idx="2">
                  <c:v>890.28</c:v>
                </c:pt>
                <c:pt idx="3">
                  <c:v>1988.6399999999999</c:v>
                </c:pt>
                <c:pt idx="4">
                  <c:v>954.71999999999991</c:v>
                </c:pt>
                <c:pt idx="5">
                  <c:v>191.60999999999999</c:v>
                </c:pt>
                <c:pt idx="6">
                  <c:v>273.77999999999997</c:v>
                </c:pt>
                <c:pt idx="7">
                  <c:v>0.69803367550924045</c:v>
                </c:pt>
                <c:pt idx="8">
                  <c:v>36.269999999999996</c:v>
                </c:pt>
                <c:pt idx="9">
                  <c:v>2111.67</c:v>
                </c:pt>
                <c:pt idx="10">
                  <c:v>3258</c:v>
                </c:pt>
                <c:pt idx="11">
                  <c:v>406.62</c:v>
                </c:pt>
                <c:pt idx="12">
                  <c:v>418.85999999999996</c:v>
                </c:pt>
                <c:pt idx="13">
                  <c:v>3159.27</c:v>
                </c:pt>
                <c:pt idx="14">
                  <c:v>4964.67</c:v>
                </c:pt>
                <c:pt idx="15">
                  <c:v>32.4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F5C-4028-A526-C9813CA793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290671"/>
        <c:axId val="57300751"/>
      </c:barChart>
      <c:catAx>
        <c:axId val="572906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7300751"/>
        <c:crosses val="autoZero"/>
        <c:auto val="1"/>
        <c:lblAlgn val="ctr"/>
        <c:lblOffset val="100"/>
        <c:noMultiLvlLbl val="0"/>
      </c:catAx>
      <c:valAx>
        <c:axId val="573007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72906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'13.전북'!$O$1</c:f>
              <c:strCache>
                <c:ptCount val="1"/>
                <c:pt idx="0">
                  <c:v>환경부</c:v>
                </c:pt>
              </c:strCache>
            </c:strRef>
          </c:tx>
          <c:spPr>
            <a:solidFill>
              <a:srgbClr val="FFAFAF"/>
            </a:solidFill>
            <a:ln>
              <a:noFill/>
            </a:ln>
            <a:effectLst/>
          </c:spPr>
          <c:invertIfNegative val="0"/>
          <c:cat>
            <c:strRef>
              <c:f>'13.전북'!$N$2:$N$16</c:f>
              <c:strCache>
                <c:ptCount val="15"/>
                <c:pt idx="0">
                  <c:v>고창군</c:v>
                </c:pt>
                <c:pt idx="1">
                  <c:v>군산시</c:v>
                </c:pt>
                <c:pt idx="2">
                  <c:v>김제시</c:v>
                </c:pt>
                <c:pt idx="3">
                  <c:v>남원시</c:v>
                </c:pt>
                <c:pt idx="4">
                  <c:v>무주군</c:v>
                </c:pt>
                <c:pt idx="5">
                  <c:v>부안군</c:v>
                </c:pt>
                <c:pt idx="6">
                  <c:v>순창군</c:v>
                </c:pt>
                <c:pt idx="7">
                  <c:v>완주군</c:v>
                </c:pt>
                <c:pt idx="8">
                  <c:v>익산시</c:v>
                </c:pt>
                <c:pt idx="9">
                  <c:v>임실군</c:v>
                </c:pt>
                <c:pt idx="10">
                  <c:v>장수군</c:v>
                </c:pt>
                <c:pt idx="11">
                  <c:v>전주시 덕진구</c:v>
                </c:pt>
                <c:pt idx="12">
                  <c:v>전주시 완산구</c:v>
                </c:pt>
                <c:pt idx="13">
                  <c:v>정읍시</c:v>
                </c:pt>
                <c:pt idx="14">
                  <c:v>진안군</c:v>
                </c:pt>
              </c:strCache>
            </c:strRef>
          </c:cat>
          <c:val>
            <c:numRef>
              <c:f>'13.전북'!$O$2:$O$16</c:f>
              <c:numCache>
                <c:formatCode>General</c:formatCode>
                <c:ptCount val="15"/>
                <c:pt idx="0">
                  <c:v>4932.54</c:v>
                </c:pt>
                <c:pt idx="1">
                  <c:v>131.4</c:v>
                </c:pt>
                <c:pt idx="2">
                  <c:v>2842.74</c:v>
                </c:pt>
                <c:pt idx="3">
                  <c:v>11677.859999999999</c:v>
                </c:pt>
                <c:pt idx="4">
                  <c:v>19745.82</c:v>
                </c:pt>
                <c:pt idx="5">
                  <c:v>14221.619999999999</c:v>
                </c:pt>
                <c:pt idx="6">
                  <c:v>2528.8199999999997</c:v>
                </c:pt>
                <c:pt idx="7">
                  <c:v>6543.1799999999994</c:v>
                </c:pt>
                <c:pt idx="8">
                  <c:v>744.56999999999994</c:v>
                </c:pt>
                <c:pt idx="9">
                  <c:v>38.519999999999996</c:v>
                </c:pt>
                <c:pt idx="10">
                  <c:v>6041.16</c:v>
                </c:pt>
                <c:pt idx="11">
                  <c:v>30.33</c:v>
                </c:pt>
                <c:pt idx="12">
                  <c:v>627.12</c:v>
                </c:pt>
                <c:pt idx="13">
                  <c:v>4080.42</c:v>
                </c:pt>
                <c:pt idx="14">
                  <c:v>13324.859999999999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D7-4873-96DC-591568844EFC}"/>
            </c:ext>
          </c:extLst>
        </c:ser>
        <c:ser>
          <c:idx val="1"/>
          <c:order val="1"/>
          <c:tx>
            <c:strRef>
              <c:f>'13.전북'!$P$1</c:f>
              <c:strCache>
                <c:ptCount val="1"/>
                <c:pt idx="0">
                  <c:v>해양수산부</c:v>
                </c:pt>
              </c:strCache>
            </c:strRef>
          </c:tx>
          <c:spPr>
            <a:solidFill>
              <a:srgbClr val="B6D2EC"/>
            </a:solidFill>
            <a:ln>
              <a:noFill/>
            </a:ln>
            <a:effectLst/>
          </c:spPr>
          <c:invertIfNegative val="0"/>
          <c:cat>
            <c:strRef>
              <c:f>'13.전북'!$N$2:$N$16</c:f>
              <c:strCache>
                <c:ptCount val="15"/>
                <c:pt idx="0">
                  <c:v>고창군</c:v>
                </c:pt>
                <c:pt idx="1">
                  <c:v>군산시</c:v>
                </c:pt>
                <c:pt idx="2">
                  <c:v>김제시</c:v>
                </c:pt>
                <c:pt idx="3">
                  <c:v>남원시</c:v>
                </c:pt>
                <c:pt idx="4">
                  <c:v>무주군</c:v>
                </c:pt>
                <c:pt idx="5">
                  <c:v>부안군</c:v>
                </c:pt>
                <c:pt idx="6">
                  <c:v>순창군</c:v>
                </c:pt>
                <c:pt idx="7">
                  <c:v>완주군</c:v>
                </c:pt>
                <c:pt idx="8">
                  <c:v>익산시</c:v>
                </c:pt>
                <c:pt idx="9">
                  <c:v>임실군</c:v>
                </c:pt>
                <c:pt idx="10">
                  <c:v>장수군</c:v>
                </c:pt>
                <c:pt idx="11">
                  <c:v>전주시 덕진구</c:v>
                </c:pt>
                <c:pt idx="12">
                  <c:v>전주시 완산구</c:v>
                </c:pt>
                <c:pt idx="13">
                  <c:v>정읍시</c:v>
                </c:pt>
                <c:pt idx="14">
                  <c:v>진안군</c:v>
                </c:pt>
              </c:strCache>
            </c:strRef>
          </c:cat>
          <c:val>
            <c:numRef>
              <c:f>'13.전북'!$P$2:$P$16</c:f>
              <c:numCache>
                <c:formatCode>General</c:formatCode>
                <c:ptCount val="15"/>
                <c:pt idx="0">
                  <c:v>90.81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11.34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1593.8999999999999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462.96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D7-4873-96DC-591568844EFC}"/>
            </c:ext>
          </c:extLst>
        </c:ser>
        <c:ser>
          <c:idx val="2"/>
          <c:order val="2"/>
          <c:tx>
            <c:strRef>
              <c:f>'13.전북'!$Q$1</c:f>
              <c:strCache>
                <c:ptCount val="1"/>
                <c:pt idx="0">
                  <c:v>국가유산청</c:v>
                </c:pt>
              </c:strCache>
            </c:strRef>
          </c:tx>
          <c:spPr>
            <a:solidFill>
              <a:srgbClr val="F5EFC3"/>
            </a:solidFill>
            <a:ln>
              <a:noFill/>
            </a:ln>
            <a:effectLst/>
          </c:spPr>
          <c:invertIfNegative val="0"/>
          <c:cat>
            <c:strRef>
              <c:f>'13.전북'!$N$2:$N$16</c:f>
              <c:strCache>
                <c:ptCount val="15"/>
                <c:pt idx="0">
                  <c:v>고창군</c:v>
                </c:pt>
                <c:pt idx="1">
                  <c:v>군산시</c:v>
                </c:pt>
                <c:pt idx="2">
                  <c:v>김제시</c:v>
                </c:pt>
                <c:pt idx="3">
                  <c:v>남원시</c:v>
                </c:pt>
                <c:pt idx="4">
                  <c:v>무주군</c:v>
                </c:pt>
                <c:pt idx="5">
                  <c:v>부안군</c:v>
                </c:pt>
                <c:pt idx="6">
                  <c:v>순창군</c:v>
                </c:pt>
                <c:pt idx="7">
                  <c:v>완주군</c:v>
                </c:pt>
                <c:pt idx="8">
                  <c:v>익산시</c:v>
                </c:pt>
                <c:pt idx="9">
                  <c:v>임실군</c:v>
                </c:pt>
                <c:pt idx="10">
                  <c:v>장수군</c:v>
                </c:pt>
                <c:pt idx="11">
                  <c:v>전주시 덕진구</c:v>
                </c:pt>
                <c:pt idx="12">
                  <c:v>전주시 완산구</c:v>
                </c:pt>
                <c:pt idx="13">
                  <c:v>정읍시</c:v>
                </c:pt>
                <c:pt idx="14">
                  <c:v>진안군</c:v>
                </c:pt>
              </c:strCache>
            </c:strRef>
          </c:cat>
          <c:val>
            <c:numRef>
              <c:f>'13.전북'!$Q$2:$Q$16</c:f>
              <c:numCache>
                <c:formatCode>General</c:formatCode>
                <c:ptCount val="15"/>
                <c:pt idx="0">
                  <c:v>126.53999999999999</c:v>
                </c:pt>
                <c:pt idx="1">
                  <c:v>19.079999999999998</c:v>
                </c:pt>
                <c:pt idx="2">
                  <c:v>6.93</c:v>
                </c:pt>
                <c:pt idx="3">
                  <c:v>7.6499999999999995</c:v>
                </c:pt>
                <c:pt idx="4">
                  <c:v>23.13</c:v>
                </c:pt>
                <c:pt idx="5">
                  <c:v>147.87</c:v>
                </c:pt>
                <c:pt idx="6">
                  <c:v>0</c:v>
                </c:pt>
                <c:pt idx="7">
                  <c:v>10.889999999999999</c:v>
                </c:pt>
                <c:pt idx="8">
                  <c:v>9.36</c:v>
                </c:pt>
                <c:pt idx="9">
                  <c:v>1.3499999999999999</c:v>
                </c:pt>
                <c:pt idx="10">
                  <c:v>0.27</c:v>
                </c:pt>
                <c:pt idx="11">
                  <c:v>0</c:v>
                </c:pt>
                <c:pt idx="12">
                  <c:v>0.54</c:v>
                </c:pt>
                <c:pt idx="13">
                  <c:v>56.97</c:v>
                </c:pt>
                <c:pt idx="14">
                  <c:v>21.15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CD7-4873-96DC-591568844EFC}"/>
            </c:ext>
          </c:extLst>
        </c:ser>
        <c:ser>
          <c:idx val="3"/>
          <c:order val="3"/>
          <c:tx>
            <c:strRef>
              <c:f>'13.전북'!$R$1</c:f>
              <c:strCache>
                <c:ptCount val="1"/>
                <c:pt idx="0">
                  <c:v>산림청</c:v>
                </c:pt>
              </c:strCache>
            </c:strRef>
          </c:tx>
          <c:spPr>
            <a:solidFill>
              <a:srgbClr val="96C585"/>
            </a:solidFill>
            <a:ln>
              <a:noFill/>
            </a:ln>
            <a:effectLst/>
          </c:spPr>
          <c:invertIfNegative val="0"/>
          <c:cat>
            <c:strRef>
              <c:f>'13.전북'!$N$2:$N$16</c:f>
              <c:strCache>
                <c:ptCount val="15"/>
                <c:pt idx="0">
                  <c:v>고창군</c:v>
                </c:pt>
                <c:pt idx="1">
                  <c:v>군산시</c:v>
                </c:pt>
                <c:pt idx="2">
                  <c:v>김제시</c:v>
                </c:pt>
                <c:pt idx="3">
                  <c:v>남원시</c:v>
                </c:pt>
                <c:pt idx="4">
                  <c:v>무주군</c:v>
                </c:pt>
                <c:pt idx="5">
                  <c:v>부안군</c:v>
                </c:pt>
                <c:pt idx="6">
                  <c:v>순창군</c:v>
                </c:pt>
                <c:pt idx="7">
                  <c:v>완주군</c:v>
                </c:pt>
                <c:pt idx="8">
                  <c:v>익산시</c:v>
                </c:pt>
                <c:pt idx="9">
                  <c:v>임실군</c:v>
                </c:pt>
                <c:pt idx="10">
                  <c:v>장수군</c:v>
                </c:pt>
                <c:pt idx="11">
                  <c:v>전주시 덕진구</c:v>
                </c:pt>
                <c:pt idx="12">
                  <c:v>전주시 완산구</c:v>
                </c:pt>
                <c:pt idx="13">
                  <c:v>정읍시</c:v>
                </c:pt>
                <c:pt idx="14">
                  <c:v>진안군</c:v>
                </c:pt>
              </c:strCache>
            </c:strRef>
          </c:cat>
          <c:val>
            <c:numRef>
              <c:f>'13.전북'!$R$2:$R$16</c:f>
              <c:numCache>
                <c:formatCode>General</c:formatCode>
                <c:ptCount val="15"/>
                <c:pt idx="0">
                  <c:v>2412.9899999999998</c:v>
                </c:pt>
                <c:pt idx="1">
                  <c:v>662.85</c:v>
                </c:pt>
                <c:pt idx="2">
                  <c:v>431.37</c:v>
                </c:pt>
                <c:pt idx="3">
                  <c:v>8053.5599999999995</c:v>
                </c:pt>
                <c:pt idx="4">
                  <c:v>11998.8</c:v>
                </c:pt>
                <c:pt idx="5">
                  <c:v>477.18</c:v>
                </c:pt>
                <c:pt idx="6">
                  <c:v>2110.86</c:v>
                </c:pt>
                <c:pt idx="7">
                  <c:v>4081.5899999999997</c:v>
                </c:pt>
                <c:pt idx="8">
                  <c:v>1593.6299999999999</c:v>
                </c:pt>
                <c:pt idx="9">
                  <c:v>5667.3</c:v>
                </c:pt>
                <c:pt idx="10">
                  <c:v>11128.77</c:v>
                </c:pt>
                <c:pt idx="11">
                  <c:v>10.26</c:v>
                </c:pt>
                <c:pt idx="12">
                  <c:v>0</c:v>
                </c:pt>
                <c:pt idx="13">
                  <c:v>1649.97</c:v>
                </c:pt>
                <c:pt idx="14">
                  <c:v>7418.79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CD7-4873-96DC-591568844EFC}"/>
            </c:ext>
          </c:extLst>
        </c:ser>
        <c:ser>
          <c:idx val="4"/>
          <c:order val="4"/>
          <c:tx>
            <c:strRef>
              <c:f>'13.전북'!$S$1</c:f>
              <c:strCache>
                <c:ptCount val="1"/>
                <c:pt idx="0">
                  <c:v>국토교통부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'13.전북'!$N$2:$N$16</c:f>
              <c:strCache>
                <c:ptCount val="15"/>
                <c:pt idx="0">
                  <c:v>고창군</c:v>
                </c:pt>
                <c:pt idx="1">
                  <c:v>군산시</c:v>
                </c:pt>
                <c:pt idx="2">
                  <c:v>김제시</c:v>
                </c:pt>
                <c:pt idx="3">
                  <c:v>남원시</c:v>
                </c:pt>
                <c:pt idx="4">
                  <c:v>무주군</c:v>
                </c:pt>
                <c:pt idx="5">
                  <c:v>부안군</c:v>
                </c:pt>
                <c:pt idx="6">
                  <c:v>순창군</c:v>
                </c:pt>
                <c:pt idx="7">
                  <c:v>완주군</c:v>
                </c:pt>
                <c:pt idx="8">
                  <c:v>익산시</c:v>
                </c:pt>
                <c:pt idx="9">
                  <c:v>임실군</c:v>
                </c:pt>
                <c:pt idx="10">
                  <c:v>장수군</c:v>
                </c:pt>
                <c:pt idx="11">
                  <c:v>전주시 덕진구</c:v>
                </c:pt>
                <c:pt idx="12">
                  <c:v>전주시 완산구</c:v>
                </c:pt>
                <c:pt idx="13">
                  <c:v>정읍시</c:v>
                </c:pt>
                <c:pt idx="14">
                  <c:v>진안군</c:v>
                </c:pt>
              </c:strCache>
            </c:strRef>
          </c:cat>
          <c:val>
            <c:numRef>
              <c:f>'13.전북'!$S$2:$S$16</c:f>
              <c:numCache>
                <c:formatCode>General</c:formatCode>
                <c:ptCount val="15"/>
                <c:pt idx="0">
                  <c:v>4471.1099999999997</c:v>
                </c:pt>
                <c:pt idx="1">
                  <c:v>232.82999999999998</c:v>
                </c:pt>
                <c:pt idx="2">
                  <c:v>2835.18</c:v>
                </c:pt>
                <c:pt idx="3">
                  <c:v>11199.6</c:v>
                </c:pt>
                <c:pt idx="4">
                  <c:v>17597.88</c:v>
                </c:pt>
                <c:pt idx="5">
                  <c:v>13843.98</c:v>
                </c:pt>
                <c:pt idx="6">
                  <c:v>2509.7399999999998</c:v>
                </c:pt>
                <c:pt idx="7">
                  <c:v>4602.33</c:v>
                </c:pt>
                <c:pt idx="8">
                  <c:v>2192.94</c:v>
                </c:pt>
                <c:pt idx="9">
                  <c:v>1632.78</c:v>
                </c:pt>
                <c:pt idx="10">
                  <c:v>1722.33</c:v>
                </c:pt>
                <c:pt idx="11">
                  <c:v>0</c:v>
                </c:pt>
                <c:pt idx="12">
                  <c:v>20.34</c:v>
                </c:pt>
                <c:pt idx="13">
                  <c:v>4394.16</c:v>
                </c:pt>
                <c:pt idx="14">
                  <c:v>1723.05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CD7-4873-96DC-591568844E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290671"/>
        <c:axId val="57300751"/>
      </c:barChart>
      <c:catAx>
        <c:axId val="572906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7300751"/>
        <c:crosses val="autoZero"/>
        <c:auto val="1"/>
        <c:lblAlgn val="ctr"/>
        <c:lblOffset val="100"/>
        <c:noMultiLvlLbl val="0"/>
      </c:catAx>
      <c:valAx>
        <c:axId val="573007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72906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'14.전남'!$O$1</c:f>
              <c:strCache>
                <c:ptCount val="1"/>
                <c:pt idx="0">
                  <c:v>환경부</c:v>
                </c:pt>
              </c:strCache>
            </c:strRef>
          </c:tx>
          <c:spPr>
            <a:solidFill>
              <a:srgbClr val="FFAFAF"/>
            </a:solidFill>
            <a:ln>
              <a:noFill/>
            </a:ln>
            <a:effectLst/>
          </c:spPr>
          <c:invertIfNegative val="0"/>
          <c:cat>
            <c:strRef>
              <c:f>'14.전남'!$N$2:$N$23</c:f>
              <c:strCache>
                <c:ptCount val="22"/>
                <c:pt idx="0">
                  <c:v>강진군</c:v>
                </c:pt>
                <c:pt idx="1">
                  <c:v>고흥군</c:v>
                </c:pt>
                <c:pt idx="2">
                  <c:v>곡성군</c:v>
                </c:pt>
                <c:pt idx="3">
                  <c:v>광양시</c:v>
                </c:pt>
                <c:pt idx="4">
                  <c:v>구례군</c:v>
                </c:pt>
                <c:pt idx="5">
                  <c:v>나주시</c:v>
                </c:pt>
                <c:pt idx="6">
                  <c:v>담양군</c:v>
                </c:pt>
                <c:pt idx="7">
                  <c:v>목포시</c:v>
                </c:pt>
                <c:pt idx="8">
                  <c:v>무안군</c:v>
                </c:pt>
                <c:pt idx="9">
                  <c:v>보성군</c:v>
                </c:pt>
                <c:pt idx="10">
                  <c:v>순천시</c:v>
                </c:pt>
                <c:pt idx="11">
                  <c:v>신안군</c:v>
                </c:pt>
                <c:pt idx="12">
                  <c:v>여수시</c:v>
                </c:pt>
                <c:pt idx="13">
                  <c:v>영광군</c:v>
                </c:pt>
                <c:pt idx="14">
                  <c:v>영암군</c:v>
                </c:pt>
                <c:pt idx="15">
                  <c:v>완도군</c:v>
                </c:pt>
                <c:pt idx="16">
                  <c:v>장성군</c:v>
                </c:pt>
                <c:pt idx="17">
                  <c:v>장흥군</c:v>
                </c:pt>
                <c:pt idx="18">
                  <c:v>진도군</c:v>
                </c:pt>
                <c:pt idx="19">
                  <c:v>함평군</c:v>
                </c:pt>
                <c:pt idx="20">
                  <c:v>해남군</c:v>
                </c:pt>
                <c:pt idx="21">
                  <c:v>화순군</c:v>
                </c:pt>
              </c:strCache>
            </c:strRef>
          </c:cat>
          <c:val>
            <c:numRef>
              <c:f>'14.전남'!$O$2:$O$23</c:f>
              <c:numCache>
                <c:formatCode>General</c:formatCode>
                <c:ptCount val="22"/>
                <c:pt idx="0">
                  <c:v>4222.17</c:v>
                </c:pt>
                <c:pt idx="1">
                  <c:v>5163.9299999999994</c:v>
                </c:pt>
                <c:pt idx="2">
                  <c:v>881.1</c:v>
                </c:pt>
                <c:pt idx="3">
                  <c:v>3030.12</c:v>
                </c:pt>
                <c:pt idx="4">
                  <c:v>10397.879999999999</c:v>
                </c:pt>
                <c:pt idx="5">
                  <c:v>626.13</c:v>
                </c:pt>
                <c:pt idx="6">
                  <c:v>1772.1899999999998</c:v>
                </c:pt>
                <c:pt idx="7">
                  <c:v>115.11</c:v>
                </c:pt>
                <c:pt idx="8">
                  <c:v>412.38</c:v>
                </c:pt>
                <c:pt idx="9">
                  <c:v>8652.51</c:v>
                </c:pt>
                <c:pt idx="10">
                  <c:v>15566.67</c:v>
                </c:pt>
                <c:pt idx="11">
                  <c:v>7208.73</c:v>
                </c:pt>
                <c:pt idx="12">
                  <c:v>5689.8899999999994</c:v>
                </c:pt>
                <c:pt idx="13">
                  <c:v>2197.35</c:v>
                </c:pt>
                <c:pt idx="14">
                  <c:v>5993.01</c:v>
                </c:pt>
                <c:pt idx="15">
                  <c:v>10735.109999999999</c:v>
                </c:pt>
                <c:pt idx="16">
                  <c:v>3473.64</c:v>
                </c:pt>
                <c:pt idx="17">
                  <c:v>6728.4</c:v>
                </c:pt>
                <c:pt idx="18">
                  <c:v>6380.73</c:v>
                </c:pt>
                <c:pt idx="19">
                  <c:v>964.53</c:v>
                </c:pt>
                <c:pt idx="20">
                  <c:v>3758.22</c:v>
                </c:pt>
                <c:pt idx="21">
                  <c:v>10798.289999999999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50-4D4B-B3BF-AAAFDB78F1AE}"/>
            </c:ext>
          </c:extLst>
        </c:ser>
        <c:ser>
          <c:idx val="1"/>
          <c:order val="1"/>
          <c:tx>
            <c:strRef>
              <c:f>'14.전남'!$P$1</c:f>
              <c:strCache>
                <c:ptCount val="1"/>
                <c:pt idx="0">
                  <c:v>해양수산부</c:v>
                </c:pt>
              </c:strCache>
            </c:strRef>
          </c:tx>
          <c:spPr>
            <a:solidFill>
              <a:srgbClr val="B6D2EC"/>
            </a:solidFill>
            <a:ln>
              <a:noFill/>
            </a:ln>
            <a:effectLst/>
          </c:spPr>
          <c:invertIfNegative val="0"/>
          <c:cat>
            <c:strRef>
              <c:f>'14.전남'!$N$2:$N$23</c:f>
              <c:strCache>
                <c:ptCount val="22"/>
                <c:pt idx="0">
                  <c:v>강진군</c:v>
                </c:pt>
                <c:pt idx="1">
                  <c:v>고흥군</c:v>
                </c:pt>
                <c:pt idx="2">
                  <c:v>곡성군</c:v>
                </c:pt>
                <c:pt idx="3">
                  <c:v>광양시</c:v>
                </c:pt>
                <c:pt idx="4">
                  <c:v>구례군</c:v>
                </c:pt>
                <c:pt idx="5">
                  <c:v>나주시</c:v>
                </c:pt>
                <c:pt idx="6">
                  <c:v>담양군</c:v>
                </c:pt>
                <c:pt idx="7">
                  <c:v>목포시</c:v>
                </c:pt>
                <c:pt idx="8">
                  <c:v>무안군</c:v>
                </c:pt>
                <c:pt idx="9">
                  <c:v>보성군</c:v>
                </c:pt>
                <c:pt idx="10">
                  <c:v>순천시</c:v>
                </c:pt>
                <c:pt idx="11">
                  <c:v>신안군</c:v>
                </c:pt>
                <c:pt idx="12">
                  <c:v>여수시</c:v>
                </c:pt>
                <c:pt idx="13">
                  <c:v>영광군</c:v>
                </c:pt>
                <c:pt idx="14">
                  <c:v>영암군</c:v>
                </c:pt>
                <c:pt idx="15">
                  <c:v>완도군</c:v>
                </c:pt>
                <c:pt idx="16">
                  <c:v>장성군</c:v>
                </c:pt>
                <c:pt idx="17">
                  <c:v>장흥군</c:v>
                </c:pt>
                <c:pt idx="18">
                  <c:v>진도군</c:v>
                </c:pt>
                <c:pt idx="19">
                  <c:v>함평군</c:v>
                </c:pt>
                <c:pt idx="20">
                  <c:v>해남군</c:v>
                </c:pt>
                <c:pt idx="21">
                  <c:v>화순군</c:v>
                </c:pt>
              </c:strCache>
            </c:strRef>
          </c:cat>
          <c:val>
            <c:numRef>
              <c:f>'14.전남'!$P$2:$P$23</c:f>
              <c:numCache>
                <c:formatCode>General</c:formatCode>
                <c:ptCount val="22"/>
                <c:pt idx="0">
                  <c:v>15300.449999999999</c:v>
                </c:pt>
                <c:pt idx="1">
                  <c:v>23997.78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1032.93</c:v>
                </c:pt>
                <c:pt idx="6">
                  <c:v>0</c:v>
                </c:pt>
                <c:pt idx="7">
                  <c:v>0.39131646265881809</c:v>
                </c:pt>
                <c:pt idx="8">
                  <c:v>7134.66</c:v>
                </c:pt>
                <c:pt idx="9">
                  <c:v>5958.8099999999995</c:v>
                </c:pt>
                <c:pt idx="10">
                  <c:v>155.34</c:v>
                </c:pt>
                <c:pt idx="11">
                  <c:v>866.33999999999992</c:v>
                </c:pt>
                <c:pt idx="12">
                  <c:v>12584.25</c:v>
                </c:pt>
                <c:pt idx="13">
                  <c:v>5034.33</c:v>
                </c:pt>
                <c:pt idx="14">
                  <c:v>2103.21</c:v>
                </c:pt>
                <c:pt idx="15">
                  <c:v>20232.989999999998</c:v>
                </c:pt>
                <c:pt idx="16">
                  <c:v>0</c:v>
                </c:pt>
                <c:pt idx="17">
                  <c:v>3127.14</c:v>
                </c:pt>
                <c:pt idx="18">
                  <c:v>5.76</c:v>
                </c:pt>
                <c:pt idx="19">
                  <c:v>6962.13</c:v>
                </c:pt>
                <c:pt idx="20">
                  <c:v>7378.2</c:v>
                </c:pt>
                <c:pt idx="21">
                  <c:v>0.11701343016413999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50-4D4B-B3BF-AAAFDB78F1AE}"/>
            </c:ext>
          </c:extLst>
        </c:ser>
        <c:ser>
          <c:idx val="2"/>
          <c:order val="2"/>
          <c:tx>
            <c:strRef>
              <c:f>'14.전남'!$Q$1</c:f>
              <c:strCache>
                <c:ptCount val="1"/>
                <c:pt idx="0">
                  <c:v>국가유산청</c:v>
                </c:pt>
              </c:strCache>
            </c:strRef>
          </c:tx>
          <c:spPr>
            <a:solidFill>
              <a:srgbClr val="F5EFC3"/>
            </a:solidFill>
            <a:ln>
              <a:noFill/>
            </a:ln>
            <a:effectLst/>
          </c:spPr>
          <c:invertIfNegative val="0"/>
          <c:cat>
            <c:strRef>
              <c:f>'14.전남'!$N$2:$N$23</c:f>
              <c:strCache>
                <c:ptCount val="22"/>
                <c:pt idx="0">
                  <c:v>강진군</c:v>
                </c:pt>
                <c:pt idx="1">
                  <c:v>고흥군</c:v>
                </c:pt>
                <c:pt idx="2">
                  <c:v>곡성군</c:v>
                </c:pt>
                <c:pt idx="3">
                  <c:v>광양시</c:v>
                </c:pt>
                <c:pt idx="4">
                  <c:v>구례군</c:v>
                </c:pt>
                <c:pt idx="5">
                  <c:v>나주시</c:v>
                </c:pt>
                <c:pt idx="6">
                  <c:v>담양군</c:v>
                </c:pt>
                <c:pt idx="7">
                  <c:v>목포시</c:v>
                </c:pt>
                <c:pt idx="8">
                  <c:v>무안군</c:v>
                </c:pt>
                <c:pt idx="9">
                  <c:v>보성군</c:v>
                </c:pt>
                <c:pt idx="10">
                  <c:v>순천시</c:v>
                </c:pt>
                <c:pt idx="11">
                  <c:v>신안군</c:v>
                </c:pt>
                <c:pt idx="12">
                  <c:v>여수시</c:v>
                </c:pt>
                <c:pt idx="13">
                  <c:v>영광군</c:v>
                </c:pt>
                <c:pt idx="14">
                  <c:v>영암군</c:v>
                </c:pt>
                <c:pt idx="15">
                  <c:v>완도군</c:v>
                </c:pt>
                <c:pt idx="16">
                  <c:v>장성군</c:v>
                </c:pt>
                <c:pt idx="17">
                  <c:v>장흥군</c:v>
                </c:pt>
                <c:pt idx="18">
                  <c:v>진도군</c:v>
                </c:pt>
                <c:pt idx="19">
                  <c:v>함평군</c:v>
                </c:pt>
                <c:pt idx="20">
                  <c:v>해남군</c:v>
                </c:pt>
                <c:pt idx="21">
                  <c:v>화순군</c:v>
                </c:pt>
              </c:strCache>
            </c:strRef>
          </c:cat>
          <c:val>
            <c:numRef>
              <c:f>'14.전남'!$Q$2:$Q$23</c:f>
              <c:numCache>
                <c:formatCode>General</c:formatCode>
                <c:ptCount val="22"/>
                <c:pt idx="0">
                  <c:v>16.829999999999998</c:v>
                </c:pt>
                <c:pt idx="1">
                  <c:v>36.72</c:v>
                </c:pt>
                <c:pt idx="2">
                  <c:v>2.61</c:v>
                </c:pt>
                <c:pt idx="3">
                  <c:v>18.27</c:v>
                </c:pt>
                <c:pt idx="4">
                  <c:v>265.32</c:v>
                </c:pt>
                <c:pt idx="5">
                  <c:v>0.18</c:v>
                </c:pt>
                <c:pt idx="6">
                  <c:v>40.949999999999996</c:v>
                </c:pt>
                <c:pt idx="7">
                  <c:v>0</c:v>
                </c:pt>
                <c:pt idx="8">
                  <c:v>4.32</c:v>
                </c:pt>
                <c:pt idx="9">
                  <c:v>19.529999999999998</c:v>
                </c:pt>
                <c:pt idx="10">
                  <c:v>2302.38</c:v>
                </c:pt>
                <c:pt idx="11">
                  <c:v>583.65</c:v>
                </c:pt>
                <c:pt idx="12">
                  <c:v>79.38</c:v>
                </c:pt>
                <c:pt idx="13">
                  <c:v>439.02</c:v>
                </c:pt>
                <c:pt idx="14">
                  <c:v>6.66</c:v>
                </c:pt>
                <c:pt idx="15">
                  <c:v>65.61</c:v>
                </c:pt>
                <c:pt idx="16">
                  <c:v>114.57</c:v>
                </c:pt>
                <c:pt idx="17">
                  <c:v>134.01</c:v>
                </c:pt>
                <c:pt idx="18">
                  <c:v>1088.28</c:v>
                </c:pt>
                <c:pt idx="19">
                  <c:v>2.25</c:v>
                </c:pt>
                <c:pt idx="20">
                  <c:v>1367.01</c:v>
                </c:pt>
                <c:pt idx="21">
                  <c:v>101.7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950-4D4B-B3BF-AAAFDB78F1AE}"/>
            </c:ext>
          </c:extLst>
        </c:ser>
        <c:ser>
          <c:idx val="3"/>
          <c:order val="3"/>
          <c:tx>
            <c:strRef>
              <c:f>'14.전남'!$R$1</c:f>
              <c:strCache>
                <c:ptCount val="1"/>
                <c:pt idx="0">
                  <c:v>산림청</c:v>
                </c:pt>
              </c:strCache>
            </c:strRef>
          </c:tx>
          <c:spPr>
            <a:solidFill>
              <a:srgbClr val="96C585"/>
            </a:solidFill>
            <a:ln>
              <a:noFill/>
            </a:ln>
            <a:effectLst/>
          </c:spPr>
          <c:invertIfNegative val="0"/>
          <c:cat>
            <c:strRef>
              <c:f>'14.전남'!$N$2:$N$23</c:f>
              <c:strCache>
                <c:ptCount val="22"/>
                <c:pt idx="0">
                  <c:v>강진군</c:v>
                </c:pt>
                <c:pt idx="1">
                  <c:v>고흥군</c:v>
                </c:pt>
                <c:pt idx="2">
                  <c:v>곡성군</c:v>
                </c:pt>
                <c:pt idx="3">
                  <c:v>광양시</c:v>
                </c:pt>
                <c:pt idx="4">
                  <c:v>구례군</c:v>
                </c:pt>
                <c:pt idx="5">
                  <c:v>나주시</c:v>
                </c:pt>
                <c:pt idx="6">
                  <c:v>담양군</c:v>
                </c:pt>
                <c:pt idx="7">
                  <c:v>목포시</c:v>
                </c:pt>
                <c:pt idx="8">
                  <c:v>무안군</c:v>
                </c:pt>
                <c:pt idx="9">
                  <c:v>보성군</c:v>
                </c:pt>
                <c:pt idx="10">
                  <c:v>순천시</c:v>
                </c:pt>
                <c:pt idx="11">
                  <c:v>신안군</c:v>
                </c:pt>
                <c:pt idx="12">
                  <c:v>여수시</c:v>
                </c:pt>
                <c:pt idx="13">
                  <c:v>영광군</c:v>
                </c:pt>
                <c:pt idx="14">
                  <c:v>영암군</c:v>
                </c:pt>
                <c:pt idx="15">
                  <c:v>완도군</c:v>
                </c:pt>
                <c:pt idx="16">
                  <c:v>장성군</c:v>
                </c:pt>
                <c:pt idx="17">
                  <c:v>장흥군</c:v>
                </c:pt>
                <c:pt idx="18">
                  <c:v>진도군</c:v>
                </c:pt>
                <c:pt idx="19">
                  <c:v>함평군</c:v>
                </c:pt>
                <c:pt idx="20">
                  <c:v>해남군</c:v>
                </c:pt>
                <c:pt idx="21">
                  <c:v>화순군</c:v>
                </c:pt>
              </c:strCache>
            </c:strRef>
          </c:cat>
          <c:val>
            <c:numRef>
              <c:f>'14.전남'!$R$2:$R$23</c:f>
              <c:numCache>
                <c:formatCode>General</c:formatCode>
                <c:ptCount val="22"/>
                <c:pt idx="0">
                  <c:v>1.6886764545440041</c:v>
                </c:pt>
                <c:pt idx="1">
                  <c:v>1247.22</c:v>
                </c:pt>
                <c:pt idx="2">
                  <c:v>782.1</c:v>
                </c:pt>
                <c:pt idx="3">
                  <c:v>115.28999999999999</c:v>
                </c:pt>
                <c:pt idx="4">
                  <c:v>5180.49</c:v>
                </c:pt>
                <c:pt idx="5">
                  <c:v>61.199999999999996</c:v>
                </c:pt>
                <c:pt idx="6">
                  <c:v>81.36</c:v>
                </c:pt>
                <c:pt idx="7">
                  <c:v>0</c:v>
                </c:pt>
                <c:pt idx="8">
                  <c:v>3.96</c:v>
                </c:pt>
                <c:pt idx="9">
                  <c:v>2095.02</c:v>
                </c:pt>
                <c:pt idx="10">
                  <c:v>3057.0299999999997</c:v>
                </c:pt>
                <c:pt idx="11">
                  <c:v>1974.51</c:v>
                </c:pt>
                <c:pt idx="12">
                  <c:v>89.1</c:v>
                </c:pt>
                <c:pt idx="13">
                  <c:v>1862.1</c:v>
                </c:pt>
                <c:pt idx="14">
                  <c:v>0</c:v>
                </c:pt>
                <c:pt idx="15">
                  <c:v>1783.26</c:v>
                </c:pt>
                <c:pt idx="16">
                  <c:v>703.35</c:v>
                </c:pt>
                <c:pt idx="17">
                  <c:v>2224.35</c:v>
                </c:pt>
                <c:pt idx="18">
                  <c:v>1439.9099999999999</c:v>
                </c:pt>
                <c:pt idx="19">
                  <c:v>79.47</c:v>
                </c:pt>
                <c:pt idx="20">
                  <c:v>262.34999999999997</c:v>
                </c:pt>
                <c:pt idx="21">
                  <c:v>668.88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950-4D4B-B3BF-AAAFDB78F1AE}"/>
            </c:ext>
          </c:extLst>
        </c:ser>
        <c:ser>
          <c:idx val="4"/>
          <c:order val="4"/>
          <c:tx>
            <c:strRef>
              <c:f>'14.전남'!$S$1</c:f>
              <c:strCache>
                <c:ptCount val="1"/>
                <c:pt idx="0">
                  <c:v>국토교통부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'14.전남'!$N$2:$N$23</c:f>
              <c:strCache>
                <c:ptCount val="22"/>
                <c:pt idx="0">
                  <c:v>강진군</c:v>
                </c:pt>
                <c:pt idx="1">
                  <c:v>고흥군</c:v>
                </c:pt>
                <c:pt idx="2">
                  <c:v>곡성군</c:v>
                </c:pt>
                <c:pt idx="3">
                  <c:v>광양시</c:v>
                </c:pt>
                <c:pt idx="4">
                  <c:v>구례군</c:v>
                </c:pt>
                <c:pt idx="5">
                  <c:v>나주시</c:v>
                </c:pt>
                <c:pt idx="6">
                  <c:v>담양군</c:v>
                </c:pt>
                <c:pt idx="7">
                  <c:v>목포시</c:v>
                </c:pt>
                <c:pt idx="8">
                  <c:v>무안군</c:v>
                </c:pt>
                <c:pt idx="9">
                  <c:v>보성군</c:v>
                </c:pt>
                <c:pt idx="10">
                  <c:v>순천시</c:v>
                </c:pt>
                <c:pt idx="11">
                  <c:v>신안군</c:v>
                </c:pt>
                <c:pt idx="12">
                  <c:v>여수시</c:v>
                </c:pt>
                <c:pt idx="13">
                  <c:v>영광군</c:v>
                </c:pt>
                <c:pt idx="14">
                  <c:v>영암군</c:v>
                </c:pt>
                <c:pt idx="15">
                  <c:v>완도군</c:v>
                </c:pt>
                <c:pt idx="16">
                  <c:v>장성군</c:v>
                </c:pt>
                <c:pt idx="17">
                  <c:v>장흥군</c:v>
                </c:pt>
                <c:pt idx="18">
                  <c:v>진도군</c:v>
                </c:pt>
                <c:pt idx="19">
                  <c:v>함평군</c:v>
                </c:pt>
                <c:pt idx="20">
                  <c:v>해남군</c:v>
                </c:pt>
                <c:pt idx="21">
                  <c:v>화순군</c:v>
                </c:pt>
              </c:strCache>
            </c:strRef>
          </c:cat>
          <c:val>
            <c:numRef>
              <c:f>'14.전남'!$S$2:$S$23</c:f>
              <c:numCache>
                <c:formatCode>General</c:formatCode>
                <c:ptCount val="22"/>
                <c:pt idx="0">
                  <c:v>5540.2199999999993</c:v>
                </c:pt>
                <c:pt idx="1">
                  <c:v>11799.449999999999</c:v>
                </c:pt>
                <c:pt idx="2">
                  <c:v>240.66</c:v>
                </c:pt>
                <c:pt idx="3">
                  <c:v>353.15999999999997</c:v>
                </c:pt>
                <c:pt idx="4">
                  <c:v>10026.81</c:v>
                </c:pt>
                <c:pt idx="5">
                  <c:v>971.18999999999994</c:v>
                </c:pt>
                <c:pt idx="6">
                  <c:v>17.73</c:v>
                </c:pt>
                <c:pt idx="7">
                  <c:v>106.28999999999999</c:v>
                </c:pt>
                <c:pt idx="8">
                  <c:v>3906.18</c:v>
                </c:pt>
                <c:pt idx="9">
                  <c:v>2010.6899999999998</c:v>
                </c:pt>
                <c:pt idx="10">
                  <c:v>7918.4699999999993</c:v>
                </c:pt>
                <c:pt idx="11">
                  <c:v>5641.29</c:v>
                </c:pt>
                <c:pt idx="12">
                  <c:v>9297.18</c:v>
                </c:pt>
                <c:pt idx="13">
                  <c:v>1801.62</c:v>
                </c:pt>
                <c:pt idx="14">
                  <c:v>6571.44</c:v>
                </c:pt>
                <c:pt idx="15">
                  <c:v>14660.01</c:v>
                </c:pt>
                <c:pt idx="16">
                  <c:v>3411.27</c:v>
                </c:pt>
                <c:pt idx="17">
                  <c:v>2321.2799999999997</c:v>
                </c:pt>
                <c:pt idx="18">
                  <c:v>5153.67</c:v>
                </c:pt>
                <c:pt idx="19">
                  <c:v>1579.5</c:v>
                </c:pt>
                <c:pt idx="20">
                  <c:v>6025.41</c:v>
                </c:pt>
                <c:pt idx="21">
                  <c:v>426.24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950-4D4B-B3BF-AAAFDB78F1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290671"/>
        <c:axId val="57300751"/>
      </c:barChart>
      <c:catAx>
        <c:axId val="572906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7300751"/>
        <c:crosses val="autoZero"/>
        <c:auto val="1"/>
        <c:lblAlgn val="ctr"/>
        <c:lblOffset val="100"/>
        <c:noMultiLvlLbl val="0"/>
      </c:catAx>
      <c:valAx>
        <c:axId val="573007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72906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'15.경북'!$O$1</c:f>
              <c:strCache>
                <c:ptCount val="1"/>
                <c:pt idx="0">
                  <c:v>환경부</c:v>
                </c:pt>
              </c:strCache>
            </c:strRef>
          </c:tx>
          <c:spPr>
            <a:solidFill>
              <a:srgbClr val="FFAFAF"/>
            </a:solidFill>
            <a:ln>
              <a:noFill/>
            </a:ln>
            <a:effectLst/>
          </c:spPr>
          <c:invertIfNegative val="0"/>
          <c:cat>
            <c:strRef>
              <c:f>'15.경북'!$N$2:$N$24</c:f>
              <c:strCache>
                <c:ptCount val="23"/>
                <c:pt idx="0">
                  <c:v>경산시</c:v>
                </c:pt>
                <c:pt idx="1">
                  <c:v>경주시</c:v>
                </c:pt>
                <c:pt idx="2">
                  <c:v>고령군</c:v>
                </c:pt>
                <c:pt idx="3">
                  <c:v>구미시</c:v>
                </c:pt>
                <c:pt idx="4">
                  <c:v>김천시</c:v>
                </c:pt>
                <c:pt idx="5">
                  <c:v>문경시</c:v>
                </c:pt>
                <c:pt idx="6">
                  <c:v>봉화군</c:v>
                </c:pt>
                <c:pt idx="7">
                  <c:v>상주시</c:v>
                </c:pt>
                <c:pt idx="8">
                  <c:v>성주군</c:v>
                </c:pt>
                <c:pt idx="9">
                  <c:v>안동시</c:v>
                </c:pt>
                <c:pt idx="10">
                  <c:v>영덕군</c:v>
                </c:pt>
                <c:pt idx="11">
                  <c:v>영양군</c:v>
                </c:pt>
                <c:pt idx="12">
                  <c:v>영주시</c:v>
                </c:pt>
                <c:pt idx="13">
                  <c:v>영천시</c:v>
                </c:pt>
                <c:pt idx="14">
                  <c:v>예천군</c:v>
                </c:pt>
                <c:pt idx="15">
                  <c:v>울릉군</c:v>
                </c:pt>
                <c:pt idx="16">
                  <c:v>울진군</c:v>
                </c:pt>
                <c:pt idx="17">
                  <c:v>의성군</c:v>
                </c:pt>
                <c:pt idx="18">
                  <c:v>청도군</c:v>
                </c:pt>
                <c:pt idx="19">
                  <c:v>청송군</c:v>
                </c:pt>
                <c:pt idx="20">
                  <c:v>칠곡군</c:v>
                </c:pt>
                <c:pt idx="21">
                  <c:v>포항시 남구</c:v>
                </c:pt>
                <c:pt idx="22">
                  <c:v>포항시 북구</c:v>
                </c:pt>
              </c:strCache>
            </c:strRef>
          </c:cat>
          <c:val>
            <c:numRef>
              <c:f>'15.경북'!$O$2:$O$24</c:f>
              <c:numCache>
                <c:formatCode>General</c:formatCode>
                <c:ptCount val="23"/>
                <c:pt idx="0">
                  <c:v>933.20999999999992</c:v>
                </c:pt>
                <c:pt idx="1">
                  <c:v>16420.14</c:v>
                </c:pt>
                <c:pt idx="2">
                  <c:v>242.54999999999998</c:v>
                </c:pt>
                <c:pt idx="3">
                  <c:v>2409.66</c:v>
                </c:pt>
                <c:pt idx="4">
                  <c:v>1005.12</c:v>
                </c:pt>
                <c:pt idx="5">
                  <c:v>9363.42</c:v>
                </c:pt>
                <c:pt idx="6">
                  <c:v>6277.32</c:v>
                </c:pt>
                <c:pt idx="7">
                  <c:v>5107.95</c:v>
                </c:pt>
                <c:pt idx="8">
                  <c:v>3158.2799999999997</c:v>
                </c:pt>
                <c:pt idx="9">
                  <c:v>7355.88</c:v>
                </c:pt>
                <c:pt idx="10">
                  <c:v>3222.45</c:v>
                </c:pt>
                <c:pt idx="11">
                  <c:v>4635.63</c:v>
                </c:pt>
                <c:pt idx="12">
                  <c:v>16665.3</c:v>
                </c:pt>
                <c:pt idx="13">
                  <c:v>7440.12</c:v>
                </c:pt>
                <c:pt idx="14">
                  <c:v>513.44999999999993</c:v>
                </c:pt>
                <c:pt idx="15">
                  <c:v>604.35</c:v>
                </c:pt>
                <c:pt idx="16">
                  <c:v>11694.96</c:v>
                </c:pt>
                <c:pt idx="17">
                  <c:v>495.35999999999996</c:v>
                </c:pt>
                <c:pt idx="18">
                  <c:v>8703.27</c:v>
                </c:pt>
                <c:pt idx="19">
                  <c:v>13910.67</c:v>
                </c:pt>
                <c:pt idx="20">
                  <c:v>3791.16</c:v>
                </c:pt>
                <c:pt idx="21">
                  <c:v>737.45999999999992</c:v>
                </c:pt>
                <c:pt idx="22">
                  <c:v>1953.6299999999999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3A-4D39-91D9-DDA44DF913A1}"/>
            </c:ext>
          </c:extLst>
        </c:ser>
        <c:ser>
          <c:idx val="1"/>
          <c:order val="1"/>
          <c:tx>
            <c:strRef>
              <c:f>'15.경북'!$P$1</c:f>
              <c:strCache>
                <c:ptCount val="1"/>
                <c:pt idx="0">
                  <c:v>해양수산부</c:v>
                </c:pt>
              </c:strCache>
            </c:strRef>
          </c:tx>
          <c:spPr>
            <a:solidFill>
              <a:srgbClr val="B6D2EC"/>
            </a:solidFill>
            <a:ln>
              <a:noFill/>
            </a:ln>
            <a:effectLst/>
          </c:spPr>
          <c:invertIfNegative val="0"/>
          <c:cat>
            <c:strRef>
              <c:f>'15.경북'!$N$2:$N$24</c:f>
              <c:strCache>
                <c:ptCount val="23"/>
                <c:pt idx="0">
                  <c:v>경산시</c:v>
                </c:pt>
                <c:pt idx="1">
                  <c:v>경주시</c:v>
                </c:pt>
                <c:pt idx="2">
                  <c:v>고령군</c:v>
                </c:pt>
                <c:pt idx="3">
                  <c:v>구미시</c:v>
                </c:pt>
                <c:pt idx="4">
                  <c:v>김천시</c:v>
                </c:pt>
                <c:pt idx="5">
                  <c:v>문경시</c:v>
                </c:pt>
                <c:pt idx="6">
                  <c:v>봉화군</c:v>
                </c:pt>
                <c:pt idx="7">
                  <c:v>상주시</c:v>
                </c:pt>
                <c:pt idx="8">
                  <c:v>성주군</c:v>
                </c:pt>
                <c:pt idx="9">
                  <c:v>안동시</c:v>
                </c:pt>
                <c:pt idx="10">
                  <c:v>영덕군</c:v>
                </c:pt>
                <c:pt idx="11">
                  <c:v>영양군</c:v>
                </c:pt>
                <c:pt idx="12">
                  <c:v>영주시</c:v>
                </c:pt>
                <c:pt idx="13">
                  <c:v>영천시</c:v>
                </c:pt>
                <c:pt idx="14">
                  <c:v>예천군</c:v>
                </c:pt>
                <c:pt idx="15">
                  <c:v>울릉군</c:v>
                </c:pt>
                <c:pt idx="16">
                  <c:v>울진군</c:v>
                </c:pt>
                <c:pt idx="17">
                  <c:v>의성군</c:v>
                </c:pt>
                <c:pt idx="18">
                  <c:v>청도군</c:v>
                </c:pt>
                <c:pt idx="19">
                  <c:v>청송군</c:v>
                </c:pt>
                <c:pt idx="20">
                  <c:v>칠곡군</c:v>
                </c:pt>
                <c:pt idx="21">
                  <c:v>포항시 남구</c:v>
                </c:pt>
                <c:pt idx="22">
                  <c:v>포항시 북구</c:v>
                </c:pt>
              </c:strCache>
            </c:strRef>
          </c:cat>
          <c:val>
            <c:numRef>
              <c:f>'15.경북'!$P$2:$P$24</c:f>
              <c:numCache>
                <c:formatCode>General</c:formatCode>
                <c:ptCount val="23"/>
                <c:pt idx="0">
                  <c:v>0</c:v>
                </c:pt>
                <c:pt idx="1">
                  <c:v>1.019657428506765E-2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3522.42</c:v>
                </c:pt>
                <c:pt idx="10">
                  <c:v>873.18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8.5499999999999989</c:v>
                </c:pt>
                <c:pt idx="16">
                  <c:v>154.88999999999999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11.25</c:v>
                </c:pt>
                <c:pt idx="2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3A-4D39-91D9-DDA44DF913A1}"/>
            </c:ext>
          </c:extLst>
        </c:ser>
        <c:ser>
          <c:idx val="2"/>
          <c:order val="2"/>
          <c:tx>
            <c:strRef>
              <c:f>'15.경북'!$Q$1</c:f>
              <c:strCache>
                <c:ptCount val="1"/>
                <c:pt idx="0">
                  <c:v>국가유산청</c:v>
                </c:pt>
              </c:strCache>
            </c:strRef>
          </c:tx>
          <c:spPr>
            <a:solidFill>
              <a:srgbClr val="F5EFC3"/>
            </a:solidFill>
            <a:ln>
              <a:noFill/>
            </a:ln>
            <a:effectLst/>
          </c:spPr>
          <c:invertIfNegative val="0"/>
          <c:cat>
            <c:strRef>
              <c:f>'15.경북'!$N$2:$N$24</c:f>
              <c:strCache>
                <c:ptCount val="23"/>
                <c:pt idx="0">
                  <c:v>경산시</c:v>
                </c:pt>
                <c:pt idx="1">
                  <c:v>경주시</c:v>
                </c:pt>
                <c:pt idx="2">
                  <c:v>고령군</c:v>
                </c:pt>
                <c:pt idx="3">
                  <c:v>구미시</c:v>
                </c:pt>
                <c:pt idx="4">
                  <c:v>김천시</c:v>
                </c:pt>
                <c:pt idx="5">
                  <c:v>문경시</c:v>
                </c:pt>
                <c:pt idx="6">
                  <c:v>봉화군</c:v>
                </c:pt>
                <c:pt idx="7">
                  <c:v>상주시</c:v>
                </c:pt>
                <c:pt idx="8">
                  <c:v>성주군</c:v>
                </c:pt>
                <c:pt idx="9">
                  <c:v>안동시</c:v>
                </c:pt>
                <c:pt idx="10">
                  <c:v>영덕군</c:v>
                </c:pt>
                <c:pt idx="11">
                  <c:v>영양군</c:v>
                </c:pt>
                <c:pt idx="12">
                  <c:v>영주시</c:v>
                </c:pt>
                <c:pt idx="13">
                  <c:v>영천시</c:v>
                </c:pt>
                <c:pt idx="14">
                  <c:v>예천군</c:v>
                </c:pt>
                <c:pt idx="15">
                  <c:v>울릉군</c:v>
                </c:pt>
                <c:pt idx="16">
                  <c:v>울진군</c:v>
                </c:pt>
                <c:pt idx="17">
                  <c:v>의성군</c:v>
                </c:pt>
                <c:pt idx="18">
                  <c:v>청도군</c:v>
                </c:pt>
                <c:pt idx="19">
                  <c:v>청송군</c:v>
                </c:pt>
                <c:pt idx="20">
                  <c:v>칠곡군</c:v>
                </c:pt>
                <c:pt idx="21">
                  <c:v>포항시 남구</c:v>
                </c:pt>
                <c:pt idx="22">
                  <c:v>포항시 북구</c:v>
                </c:pt>
              </c:strCache>
            </c:strRef>
          </c:cat>
          <c:val>
            <c:numRef>
              <c:f>'15.경북'!$Q$2:$Q$24</c:f>
              <c:numCache>
                <c:formatCode>General</c:formatCode>
                <c:ptCount val="23"/>
                <c:pt idx="0">
                  <c:v>0.09</c:v>
                </c:pt>
                <c:pt idx="1">
                  <c:v>2.61</c:v>
                </c:pt>
                <c:pt idx="2">
                  <c:v>0</c:v>
                </c:pt>
                <c:pt idx="3">
                  <c:v>5.85</c:v>
                </c:pt>
                <c:pt idx="4">
                  <c:v>0</c:v>
                </c:pt>
                <c:pt idx="5">
                  <c:v>386.90999999999997</c:v>
                </c:pt>
                <c:pt idx="6">
                  <c:v>2853.45</c:v>
                </c:pt>
                <c:pt idx="7">
                  <c:v>2.61</c:v>
                </c:pt>
                <c:pt idx="8">
                  <c:v>16.02</c:v>
                </c:pt>
                <c:pt idx="9">
                  <c:v>44.82</c:v>
                </c:pt>
                <c:pt idx="10">
                  <c:v>9.4499999999999993</c:v>
                </c:pt>
                <c:pt idx="11">
                  <c:v>5.04</c:v>
                </c:pt>
                <c:pt idx="12">
                  <c:v>12.69</c:v>
                </c:pt>
                <c:pt idx="13">
                  <c:v>6.93</c:v>
                </c:pt>
                <c:pt idx="14">
                  <c:v>109.44</c:v>
                </c:pt>
                <c:pt idx="15">
                  <c:v>57.87</c:v>
                </c:pt>
                <c:pt idx="16">
                  <c:v>1805.58</c:v>
                </c:pt>
                <c:pt idx="17">
                  <c:v>13.77</c:v>
                </c:pt>
                <c:pt idx="18">
                  <c:v>16.739999999999998</c:v>
                </c:pt>
                <c:pt idx="19">
                  <c:v>1127.8799999999999</c:v>
                </c:pt>
                <c:pt idx="20">
                  <c:v>182.97</c:v>
                </c:pt>
                <c:pt idx="21">
                  <c:v>27.18</c:v>
                </c:pt>
                <c:pt idx="22">
                  <c:v>92.97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3A-4D39-91D9-DDA44DF913A1}"/>
            </c:ext>
          </c:extLst>
        </c:ser>
        <c:ser>
          <c:idx val="3"/>
          <c:order val="3"/>
          <c:tx>
            <c:strRef>
              <c:f>'15.경북'!$R$1</c:f>
              <c:strCache>
                <c:ptCount val="1"/>
                <c:pt idx="0">
                  <c:v>산림청</c:v>
                </c:pt>
              </c:strCache>
            </c:strRef>
          </c:tx>
          <c:spPr>
            <a:solidFill>
              <a:srgbClr val="96C585"/>
            </a:solidFill>
            <a:ln>
              <a:noFill/>
            </a:ln>
            <a:effectLst/>
          </c:spPr>
          <c:invertIfNegative val="0"/>
          <c:cat>
            <c:strRef>
              <c:f>'15.경북'!$N$2:$N$24</c:f>
              <c:strCache>
                <c:ptCount val="23"/>
                <c:pt idx="0">
                  <c:v>경산시</c:v>
                </c:pt>
                <c:pt idx="1">
                  <c:v>경주시</c:v>
                </c:pt>
                <c:pt idx="2">
                  <c:v>고령군</c:v>
                </c:pt>
                <c:pt idx="3">
                  <c:v>구미시</c:v>
                </c:pt>
                <c:pt idx="4">
                  <c:v>김천시</c:v>
                </c:pt>
                <c:pt idx="5">
                  <c:v>문경시</c:v>
                </c:pt>
                <c:pt idx="6">
                  <c:v>봉화군</c:v>
                </c:pt>
                <c:pt idx="7">
                  <c:v>상주시</c:v>
                </c:pt>
                <c:pt idx="8">
                  <c:v>성주군</c:v>
                </c:pt>
                <c:pt idx="9">
                  <c:v>안동시</c:v>
                </c:pt>
                <c:pt idx="10">
                  <c:v>영덕군</c:v>
                </c:pt>
                <c:pt idx="11">
                  <c:v>영양군</c:v>
                </c:pt>
                <c:pt idx="12">
                  <c:v>영주시</c:v>
                </c:pt>
                <c:pt idx="13">
                  <c:v>영천시</c:v>
                </c:pt>
                <c:pt idx="14">
                  <c:v>예천군</c:v>
                </c:pt>
                <c:pt idx="15">
                  <c:v>울릉군</c:v>
                </c:pt>
                <c:pt idx="16">
                  <c:v>울진군</c:v>
                </c:pt>
                <c:pt idx="17">
                  <c:v>의성군</c:v>
                </c:pt>
                <c:pt idx="18">
                  <c:v>청도군</c:v>
                </c:pt>
                <c:pt idx="19">
                  <c:v>청송군</c:v>
                </c:pt>
                <c:pt idx="20">
                  <c:v>칠곡군</c:v>
                </c:pt>
                <c:pt idx="21">
                  <c:v>포항시 남구</c:v>
                </c:pt>
                <c:pt idx="22">
                  <c:v>포항시 북구</c:v>
                </c:pt>
              </c:strCache>
            </c:strRef>
          </c:cat>
          <c:val>
            <c:numRef>
              <c:f>'15.경북'!$R$2:$R$24</c:f>
              <c:numCache>
                <c:formatCode>General</c:formatCode>
                <c:ptCount val="23"/>
                <c:pt idx="0">
                  <c:v>50.309999999999995</c:v>
                </c:pt>
                <c:pt idx="1">
                  <c:v>3080.0699999999997</c:v>
                </c:pt>
                <c:pt idx="2">
                  <c:v>304.74</c:v>
                </c:pt>
                <c:pt idx="3">
                  <c:v>46.62</c:v>
                </c:pt>
                <c:pt idx="4">
                  <c:v>7795.2599999999993</c:v>
                </c:pt>
                <c:pt idx="5">
                  <c:v>15579.269999999999</c:v>
                </c:pt>
                <c:pt idx="6">
                  <c:v>16249.859999999999</c:v>
                </c:pt>
                <c:pt idx="7">
                  <c:v>10820.699999999999</c:v>
                </c:pt>
                <c:pt idx="8">
                  <c:v>2152.35</c:v>
                </c:pt>
                <c:pt idx="9">
                  <c:v>3344.7599999999998</c:v>
                </c:pt>
                <c:pt idx="10">
                  <c:v>3470.58</c:v>
                </c:pt>
                <c:pt idx="11">
                  <c:v>4024.62</c:v>
                </c:pt>
                <c:pt idx="12">
                  <c:v>10371.24</c:v>
                </c:pt>
                <c:pt idx="13">
                  <c:v>2202.21</c:v>
                </c:pt>
                <c:pt idx="14">
                  <c:v>2263.3199999999997</c:v>
                </c:pt>
                <c:pt idx="15">
                  <c:v>2090.88</c:v>
                </c:pt>
                <c:pt idx="16">
                  <c:v>9419.31</c:v>
                </c:pt>
                <c:pt idx="17">
                  <c:v>1077.1199999999999</c:v>
                </c:pt>
                <c:pt idx="18">
                  <c:v>1107.6299999999999</c:v>
                </c:pt>
                <c:pt idx="19">
                  <c:v>2706.39</c:v>
                </c:pt>
                <c:pt idx="20">
                  <c:v>1100.1599999999999</c:v>
                </c:pt>
                <c:pt idx="21">
                  <c:v>230.22</c:v>
                </c:pt>
                <c:pt idx="22">
                  <c:v>4358.34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B3A-4D39-91D9-DDA44DF913A1}"/>
            </c:ext>
          </c:extLst>
        </c:ser>
        <c:ser>
          <c:idx val="4"/>
          <c:order val="4"/>
          <c:tx>
            <c:strRef>
              <c:f>'15.경북'!$S$1</c:f>
              <c:strCache>
                <c:ptCount val="1"/>
                <c:pt idx="0">
                  <c:v>국토교통부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'15.경북'!$N$2:$N$24</c:f>
              <c:strCache>
                <c:ptCount val="23"/>
                <c:pt idx="0">
                  <c:v>경산시</c:v>
                </c:pt>
                <c:pt idx="1">
                  <c:v>경주시</c:v>
                </c:pt>
                <c:pt idx="2">
                  <c:v>고령군</c:v>
                </c:pt>
                <c:pt idx="3">
                  <c:v>구미시</c:v>
                </c:pt>
                <c:pt idx="4">
                  <c:v>김천시</c:v>
                </c:pt>
                <c:pt idx="5">
                  <c:v>문경시</c:v>
                </c:pt>
                <c:pt idx="6">
                  <c:v>봉화군</c:v>
                </c:pt>
                <c:pt idx="7">
                  <c:v>상주시</c:v>
                </c:pt>
                <c:pt idx="8">
                  <c:v>성주군</c:v>
                </c:pt>
                <c:pt idx="9">
                  <c:v>안동시</c:v>
                </c:pt>
                <c:pt idx="10">
                  <c:v>영덕군</c:v>
                </c:pt>
                <c:pt idx="11">
                  <c:v>영양군</c:v>
                </c:pt>
                <c:pt idx="12">
                  <c:v>영주시</c:v>
                </c:pt>
                <c:pt idx="13">
                  <c:v>영천시</c:v>
                </c:pt>
                <c:pt idx="14">
                  <c:v>예천군</c:v>
                </c:pt>
                <c:pt idx="15">
                  <c:v>울릉군</c:v>
                </c:pt>
                <c:pt idx="16">
                  <c:v>울진군</c:v>
                </c:pt>
                <c:pt idx="17">
                  <c:v>의성군</c:v>
                </c:pt>
                <c:pt idx="18">
                  <c:v>청도군</c:v>
                </c:pt>
                <c:pt idx="19">
                  <c:v>청송군</c:v>
                </c:pt>
                <c:pt idx="20">
                  <c:v>칠곡군</c:v>
                </c:pt>
                <c:pt idx="21">
                  <c:v>포항시 남구</c:v>
                </c:pt>
                <c:pt idx="22">
                  <c:v>포항시 북구</c:v>
                </c:pt>
              </c:strCache>
            </c:strRef>
          </c:cat>
          <c:val>
            <c:numRef>
              <c:f>'15.경북'!$S$2:$S$24</c:f>
              <c:numCache>
                <c:formatCode>General</c:formatCode>
                <c:ptCount val="23"/>
                <c:pt idx="0">
                  <c:v>1024.02</c:v>
                </c:pt>
                <c:pt idx="1">
                  <c:v>3615.2999999999997</c:v>
                </c:pt>
                <c:pt idx="2">
                  <c:v>106.64999999999999</c:v>
                </c:pt>
                <c:pt idx="3">
                  <c:v>3319.92</c:v>
                </c:pt>
                <c:pt idx="4">
                  <c:v>106.28999999999999</c:v>
                </c:pt>
                <c:pt idx="5">
                  <c:v>8874</c:v>
                </c:pt>
                <c:pt idx="6">
                  <c:v>6733.2599999999993</c:v>
                </c:pt>
                <c:pt idx="7">
                  <c:v>5471.6399999999994</c:v>
                </c:pt>
                <c:pt idx="8">
                  <c:v>3286.2599999999998</c:v>
                </c:pt>
                <c:pt idx="9">
                  <c:v>24145.919999999998</c:v>
                </c:pt>
                <c:pt idx="10">
                  <c:v>5516.73</c:v>
                </c:pt>
                <c:pt idx="11">
                  <c:v>46.26</c:v>
                </c:pt>
                <c:pt idx="12">
                  <c:v>16743.239999999998</c:v>
                </c:pt>
                <c:pt idx="13">
                  <c:v>6329.61</c:v>
                </c:pt>
                <c:pt idx="14">
                  <c:v>137.43</c:v>
                </c:pt>
                <c:pt idx="15">
                  <c:v>2189.52</c:v>
                </c:pt>
                <c:pt idx="16">
                  <c:v>3485.43</c:v>
                </c:pt>
                <c:pt idx="17">
                  <c:v>422.19</c:v>
                </c:pt>
                <c:pt idx="18">
                  <c:v>6043.95</c:v>
                </c:pt>
                <c:pt idx="19">
                  <c:v>7414.11</c:v>
                </c:pt>
                <c:pt idx="20">
                  <c:v>3788.91</c:v>
                </c:pt>
                <c:pt idx="21">
                  <c:v>1399.05</c:v>
                </c:pt>
                <c:pt idx="22">
                  <c:v>1304.28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B3A-4D39-91D9-DDA44DF913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290671"/>
        <c:axId val="57300751"/>
      </c:barChart>
      <c:catAx>
        <c:axId val="572906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7300751"/>
        <c:crosses val="autoZero"/>
        <c:auto val="1"/>
        <c:lblAlgn val="ctr"/>
        <c:lblOffset val="100"/>
        <c:noMultiLvlLbl val="0"/>
      </c:catAx>
      <c:valAx>
        <c:axId val="573007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72906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'16.경남'!$O$1</c:f>
              <c:strCache>
                <c:ptCount val="1"/>
                <c:pt idx="0">
                  <c:v>환경부</c:v>
                </c:pt>
              </c:strCache>
            </c:strRef>
          </c:tx>
          <c:spPr>
            <a:solidFill>
              <a:srgbClr val="FFAFAF"/>
            </a:solidFill>
            <a:ln>
              <a:noFill/>
            </a:ln>
            <a:effectLst/>
          </c:spPr>
          <c:invertIfNegative val="0"/>
          <c:cat>
            <c:strRef>
              <c:f>'16.경남'!$N$2:$N$23</c:f>
              <c:strCache>
                <c:ptCount val="22"/>
                <c:pt idx="0">
                  <c:v>거제시</c:v>
                </c:pt>
                <c:pt idx="1">
                  <c:v>거창군</c:v>
                </c:pt>
                <c:pt idx="2">
                  <c:v>고성군</c:v>
                </c:pt>
                <c:pt idx="3">
                  <c:v>김해시</c:v>
                </c:pt>
                <c:pt idx="4">
                  <c:v>남해군</c:v>
                </c:pt>
                <c:pt idx="5">
                  <c:v>밀양시</c:v>
                </c:pt>
                <c:pt idx="6">
                  <c:v>사천시</c:v>
                </c:pt>
                <c:pt idx="7">
                  <c:v>산청군</c:v>
                </c:pt>
                <c:pt idx="8">
                  <c:v>양산시</c:v>
                </c:pt>
                <c:pt idx="9">
                  <c:v>의령군</c:v>
                </c:pt>
                <c:pt idx="10">
                  <c:v>진주시</c:v>
                </c:pt>
                <c:pt idx="11">
                  <c:v>창녕군</c:v>
                </c:pt>
                <c:pt idx="12">
                  <c:v>창원시 마산합포구</c:v>
                </c:pt>
                <c:pt idx="13">
                  <c:v>창원시 마산회원구</c:v>
                </c:pt>
                <c:pt idx="14">
                  <c:v>창원시 성산구</c:v>
                </c:pt>
                <c:pt idx="15">
                  <c:v>창원시 의창구</c:v>
                </c:pt>
                <c:pt idx="16">
                  <c:v>창원시 진해구</c:v>
                </c:pt>
                <c:pt idx="17">
                  <c:v>통영시</c:v>
                </c:pt>
                <c:pt idx="18">
                  <c:v>하동군</c:v>
                </c:pt>
                <c:pt idx="19">
                  <c:v>함안군</c:v>
                </c:pt>
                <c:pt idx="20">
                  <c:v>함양군</c:v>
                </c:pt>
                <c:pt idx="21">
                  <c:v>합천군</c:v>
                </c:pt>
              </c:strCache>
            </c:strRef>
          </c:cat>
          <c:val>
            <c:numRef>
              <c:f>'16.경남'!$O$2:$O$23</c:f>
              <c:numCache>
                <c:formatCode>General</c:formatCode>
                <c:ptCount val="22"/>
                <c:pt idx="0">
                  <c:v>5487.3</c:v>
                </c:pt>
                <c:pt idx="1">
                  <c:v>4865.13</c:v>
                </c:pt>
                <c:pt idx="2">
                  <c:v>3113.64</c:v>
                </c:pt>
                <c:pt idx="3">
                  <c:v>912.95999999999992</c:v>
                </c:pt>
                <c:pt idx="4">
                  <c:v>6125.94</c:v>
                </c:pt>
                <c:pt idx="5">
                  <c:v>2485.44</c:v>
                </c:pt>
                <c:pt idx="6">
                  <c:v>3106.08</c:v>
                </c:pt>
                <c:pt idx="7">
                  <c:v>20710.71</c:v>
                </c:pt>
                <c:pt idx="8">
                  <c:v>9506.34</c:v>
                </c:pt>
                <c:pt idx="9">
                  <c:v>593.54999999999995</c:v>
                </c:pt>
                <c:pt idx="10">
                  <c:v>8257.0499999999993</c:v>
                </c:pt>
                <c:pt idx="11">
                  <c:v>4367.34</c:v>
                </c:pt>
                <c:pt idx="12">
                  <c:v>277.28999999999996</c:v>
                </c:pt>
                <c:pt idx="13">
                  <c:v>11.61</c:v>
                </c:pt>
                <c:pt idx="14">
                  <c:v>536.4</c:v>
                </c:pt>
                <c:pt idx="15">
                  <c:v>6.5699999999999994</c:v>
                </c:pt>
                <c:pt idx="16">
                  <c:v>34.019999999999996</c:v>
                </c:pt>
                <c:pt idx="17">
                  <c:v>5439.5999999999995</c:v>
                </c:pt>
                <c:pt idx="18">
                  <c:v>10525.32</c:v>
                </c:pt>
                <c:pt idx="19">
                  <c:v>538.02</c:v>
                </c:pt>
                <c:pt idx="20">
                  <c:v>8078.3099999999995</c:v>
                </c:pt>
                <c:pt idx="21">
                  <c:v>7045.2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C3-4635-9ADF-06201CE9D798}"/>
            </c:ext>
          </c:extLst>
        </c:ser>
        <c:ser>
          <c:idx val="1"/>
          <c:order val="1"/>
          <c:tx>
            <c:strRef>
              <c:f>'16.경남'!$P$1</c:f>
              <c:strCache>
                <c:ptCount val="1"/>
                <c:pt idx="0">
                  <c:v>해양수산부</c:v>
                </c:pt>
              </c:strCache>
            </c:strRef>
          </c:tx>
          <c:spPr>
            <a:solidFill>
              <a:srgbClr val="B6D2EC"/>
            </a:solidFill>
            <a:ln>
              <a:noFill/>
            </a:ln>
            <a:effectLst/>
          </c:spPr>
          <c:invertIfNegative val="0"/>
          <c:cat>
            <c:strRef>
              <c:f>'16.경남'!$N$2:$N$23</c:f>
              <c:strCache>
                <c:ptCount val="22"/>
                <c:pt idx="0">
                  <c:v>거제시</c:v>
                </c:pt>
                <c:pt idx="1">
                  <c:v>거창군</c:v>
                </c:pt>
                <c:pt idx="2">
                  <c:v>고성군</c:v>
                </c:pt>
                <c:pt idx="3">
                  <c:v>김해시</c:v>
                </c:pt>
                <c:pt idx="4">
                  <c:v>남해군</c:v>
                </c:pt>
                <c:pt idx="5">
                  <c:v>밀양시</c:v>
                </c:pt>
                <c:pt idx="6">
                  <c:v>사천시</c:v>
                </c:pt>
                <c:pt idx="7">
                  <c:v>산청군</c:v>
                </c:pt>
                <c:pt idx="8">
                  <c:v>양산시</c:v>
                </c:pt>
                <c:pt idx="9">
                  <c:v>의령군</c:v>
                </c:pt>
                <c:pt idx="10">
                  <c:v>진주시</c:v>
                </c:pt>
                <c:pt idx="11">
                  <c:v>창녕군</c:v>
                </c:pt>
                <c:pt idx="12">
                  <c:v>창원시 마산합포구</c:v>
                </c:pt>
                <c:pt idx="13">
                  <c:v>창원시 마산회원구</c:v>
                </c:pt>
                <c:pt idx="14">
                  <c:v>창원시 성산구</c:v>
                </c:pt>
                <c:pt idx="15">
                  <c:v>창원시 의창구</c:v>
                </c:pt>
                <c:pt idx="16">
                  <c:v>창원시 진해구</c:v>
                </c:pt>
                <c:pt idx="17">
                  <c:v>통영시</c:v>
                </c:pt>
                <c:pt idx="18">
                  <c:v>하동군</c:v>
                </c:pt>
                <c:pt idx="19">
                  <c:v>함안군</c:v>
                </c:pt>
                <c:pt idx="20">
                  <c:v>함양군</c:v>
                </c:pt>
                <c:pt idx="21">
                  <c:v>합천군</c:v>
                </c:pt>
              </c:strCache>
            </c:strRef>
          </c:cat>
          <c:val>
            <c:numRef>
              <c:f>'16.경남'!$P$2:$P$23</c:f>
              <c:numCache>
                <c:formatCode>General</c:formatCode>
                <c:ptCount val="22"/>
                <c:pt idx="0">
                  <c:v>4111.47</c:v>
                </c:pt>
                <c:pt idx="1">
                  <c:v>0</c:v>
                </c:pt>
                <c:pt idx="2">
                  <c:v>2677.95</c:v>
                </c:pt>
                <c:pt idx="3">
                  <c:v>0</c:v>
                </c:pt>
                <c:pt idx="4">
                  <c:v>658.70999999999992</c:v>
                </c:pt>
                <c:pt idx="5">
                  <c:v>0</c:v>
                </c:pt>
                <c:pt idx="6">
                  <c:v>1182.51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1196.28</c:v>
                </c:pt>
                <c:pt idx="13">
                  <c:v>0.18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2441.6999999999998</c:v>
                </c:pt>
                <c:pt idx="18">
                  <c:v>170.01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C3-4635-9ADF-06201CE9D798}"/>
            </c:ext>
          </c:extLst>
        </c:ser>
        <c:ser>
          <c:idx val="2"/>
          <c:order val="2"/>
          <c:tx>
            <c:strRef>
              <c:f>'16.경남'!$Q$1</c:f>
              <c:strCache>
                <c:ptCount val="1"/>
                <c:pt idx="0">
                  <c:v>국가유산청</c:v>
                </c:pt>
              </c:strCache>
            </c:strRef>
          </c:tx>
          <c:spPr>
            <a:solidFill>
              <a:srgbClr val="F5EFC3"/>
            </a:solidFill>
            <a:ln>
              <a:noFill/>
            </a:ln>
            <a:effectLst/>
          </c:spPr>
          <c:invertIfNegative val="0"/>
          <c:cat>
            <c:strRef>
              <c:f>'16.경남'!$N$2:$N$23</c:f>
              <c:strCache>
                <c:ptCount val="22"/>
                <c:pt idx="0">
                  <c:v>거제시</c:v>
                </c:pt>
                <c:pt idx="1">
                  <c:v>거창군</c:v>
                </c:pt>
                <c:pt idx="2">
                  <c:v>고성군</c:v>
                </c:pt>
                <c:pt idx="3">
                  <c:v>김해시</c:v>
                </c:pt>
                <c:pt idx="4">
                  <c:v>남해군</c:v>
                </c:pt>
                <c:pt idx="5">
                  <c:v>밀양시</c:v>
                </c:pt>
                <c:pt idx="6">
                  <c:v>사천시</c:v>
                </c:pt>
                <c:pt idx="7">
                  <c:v>산청군</c:v>
                </c:pt>
                <c:pt idx="8">
                  <c:v>양산시</c:v>
                </c:pt>
                <c:pt idx="9">
                  <c:v>의령군</c:v>
                </c:pt>
                <c:pt idx="10">
                  <c:v>진주시</c:v>
                </c:pt>
                <c:pt idx="11">
                  <c:v>창녕군</c:v>
                </c:pt>
                <c:pt idx="12">
                  <c:v>창원시 마산합포구</c:v>
                </c:pt>
                <c:pt idx="13">
                  <c:v>창원시 마산회원구</c:v>
                </c:pt>
                <c:pt idx="14">
                  <c:v>창원시 성산구</c:v>
                </c:pt>
                <c:pt idx="15">
                  <c:v>창원시 의창구</c:v>
                </c:pt>
                <c:pt idx="16">
                  <c:v>창원시 진해구</c:v>
                </c:pt>
                <c:pt idx="17">
                  <c:v>통영시</c:v>
                </c:pt>
                <c:pt idx="18">
                  <c:v>하동군</c:v>
                </c:pt>
                <c:pt idx="19">
                  <c:v>함안군</c:v>
                </c:pt>
                <c:pt idx="20">
                  <c:v>함양군</c:v>
                </c:pt>
                <c:pt idx="21">
                  <c:v>합천군</c:v>
                </c:pt>
              </c:strCache>
            </c:strRef>
          </c:cat>
          <c:val>
            <c:numRef>
              <c:f>'16.경남'!$Q$2:$Q$23</c:f>
              <c:numCache>
                <c:formatCode>General</c:formatCode>
                <c:ptCount val="22"/>
                <c:pt idx="0">
                  <c:v>246.69</c:v>
                </c:pt>
                <c:pt idx="1">
                  <c:v>4.95</c:v>
                </c:pt>
                <c:pt idx="2">
                  <c:v>27.45</c:v>
                </c:pt>
                <c:pt idx="3">
                  <c:v>0.18</c:v>
                </c:pt>
                <c:pt idx="4">
                  <c:v>100.8</c:v>
                </c:pt>
                <c:pt idx="5">
                  <c:v>70.38</c:v>
                </c:pt>
                <c:pt idx="6">
                  <c:v>0.99</c:v>
                </c:pt>
                <c:pt idx="7">
                  <c:v>1.4811591271432227</c:v>
                </c:pt>
                <c:pt idx="8">
                  <c:v>0.72</c:v>
                </c:pt>
                <c:pt idx="9">
                  <c:v>0.44999999999999996</c:v>
                </c:pt>
                <c:pt idx="10">
                  <c:v>29.88</c:v>
                </c:pt>
                <c:pt idx="11">
                  <c:v>441.53999999999996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0.89999999999999991</c:v>
                </c:pt>
                <c:pt idx="16">
                  <c:v>0</c:v>
                </c:pt>
                <c:pt idx="17">
                  <c:v>44.19</c:v>
                </c:pt>
                <c:pt idx="18">
                  <c:v>254.60999999999999</c:v>
                </c:pt>
                <c:pt idx="19">
                  <c:v>5.31</c:v>
                </c:pt>
                <c:pt idx="20">
                  <c:v>1470.87</c:v>
                </c:pt>
                <c:pt idx="21">
                  <c:v>2095.4699999999998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9C3-4635-9ADF-06201CE9D798}"/>
            </c:ext>
          </c:extLst>
        </c:ser>
        <c:ser>
          <c:idx val="3"/>
          <c:order val="3"/>
          <c:tx>
            <c:strRef>
              <c:f>'16.경남'!$R$1</c:f>
              <c:strCache>
                <c:ptCount val="1"/>
                <c:pt idx="0">
                  <c:v>산림청</c:v>
                </c:pt>
              </c:strCache>
            </c:strRef>
          </c:tx>
          <c:spPr>
            <a:solidFill>
              <a:srgbClr val="96C585"/>
            </a:solidFill>
            <a:ln>
              <a:noFill/>
            </a:ln>
            <a:effectLst/>
          </c:spPr>
          <c:invertIfNegative val="0"/>
          <c:cat>
            <c:strRef>
              <c:f>'16.경남'!$N$2:$N$23</c:f>
              <c:strCache>
                <c:ptCount val="22"/>
                <c:pt idx="0">
                  <c:v>거제시</c:v>
                </c:pt>
                <c:pt idx="1">
                  <c:v>거창군</c:v>
                </c:pt>
                <c:pt idx="2">
                  <c:v>고성군</c:v>
                </c:pt>
                <c:pt idx="3">
                  <c:v>김해시</c:v>
                </c:pt>
                <c:pt idx="4">
                  <c:v>남해군</c:v>
                </c:pt>
                <c:pt idx="5">
                  <c:v>밀양시</c:v>
                </c:pt>
                <c:pt idx="6">
                  <c:v>사천시</c:v>
                </c:pt>
                <c:pt idx="7">
                  <c:v>산청군</c:v>
                </c:pt>
                <c:pt idx="8">
                  <c:v>양산시</c:v>
                </c:pt>
                <c:pt idx="9">
                  <c:v>의령군</c:v>
                </c:pt>
                <c:pt idx="10">
                  <c:v>진주시</c:v>
                </c:pt>
                <c:pt idx="11">
                  <c:v>창녕군</c:v>
                </c:pt>
                <c:pt idx="12">
                  <c:v>창원시 마산합포구</c:v>
                </c:pt>
                <c:pt idx="13">
                  <c:v>창원시 마산회원구</c:v>
                </c:pt>
                <c:pt idx="14">
                  <c:v>창원시 성산구</c:v>
                </c:pt>
                <c:pt idx="15">
                  <c:v>창원시 의창구</c:v>
                </c:pt>
                <c:pt idx="16">
                  <c:v>창원시 진해구</c:v>
                </c:pt>
                <c:pt idx="17">
                  <c:v>통영시</c:v>
                </c:pt>
                <c:pt idx="18">
                  <c:v>하동군</c:v>
                </c:pt>
                <c:pt idx="19">
                  <c:v>함안군</c:v>
                </c:pt>
                <c:pt idx="20">
                  <c:v>함양군</c:v>
                </c:pt>
                <c:pt idx="21">
                  <c:v>합천군</c:v>
                </c:pt>
              </c:strCache>
            </c:strRef>
          </c:cat>
          <c:val>
            <c:numRef>
              <c:f>'16.경남'!$R$2:$R$23</c:f>
              <c:numCache>
                <c:formatCode>General</c:formatCode>
                <c:ptCount val="22"/>
                <c:pt idx="0">
                  <c:v>873.9</c:v>
                </c:pt>
                <c:pt idx="1">
                  <c:v>6666.75</c:v>
                </c:pt>
                <c:pt idx="2">
                  <c:v>1133.73</c:v>
                </c:pt>
                <c:pt idx="3">
                  <c:v>2129.13</c:v>
                </c:pt>
                <c:pt idx="4">
                  <c:v>2715.21</c:v>
                </c:pt>
                <c:pt idx="5">
                  <c:v>3042.45</c:v>
                </c:pt>
                <c:pt idx="6">
                  <c:v>1942.6499999999999</c:v>
                </c:pt>
                <c:pt idx="7">
                  <c:v>9301.5</c:v>
                </c:pt>
                <c:pt idx="8">
                  <c:v>1235.79</c:v>
                </c:pt>
                <c:pt idx="9">
                  <c:v>1986.57</c:v>
                </c:pt>
                <c:pt idx="10">
                  <c:v>2507.7599999999998</c:v>
                </c:pt>
                <c:pt idx="11">
                  <c:v>1121.1299999999999</c:v>
                </c:pt>
                <c:pt idx="12">
                  <c:v>1156.77</c:v>
                </c:pt>
                <c:pt idx="13">
                  <c:v>0.44999999999999996</c:v>
                </c:pt>
                <c:pt idx="14">
                  <c:v>0.89999999999999991</c:v>
                </c:pt>
                <c:pt idx="15">
                  <c:v>378.9</c:v>
                </c:pt>
                <c:pt idx="16">
                  <c:v>1.169768280937203</c:v>
                </c:pt>
                <c:pt idx="17">
                  <c:v>914.93999999999994</c:v>
                </c:pt>
                <c:pt idx="18">
                  <c:v>3523.77</c:v>
                </c:pt>
                <c:pt idx="19">
                  <c:v>602.1</c:v>
                </c:pt>
                <c:pt idx="20">
                  <c:v>7833.42</c:v>
                </c:pt>
                <c:pt idx="21">
                  <c:v>2075.2199999999998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9C3-4635-9ADF-06201CE9D798}"/>
            </c:ext>
          </c:extLst>
        </c:ser>
        <c:ser>
          <c:idx val="4"/>
          <c:order val="4"/>
          <c:tx>
            <c:strRef>
              <c:f>'16.경남'!$S$1</c:f>
              <c:strCache>
                <c:ptCount val="1"/>
                <c:pt idx="0">
                  <c:v>국토교통부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'16.경남'!$N$2:$N$23</c:f>
              <c:strCache>
                <c:ptCount val="22"/>
                <c:pt idx="0">
                  <c:v>거제시</c:v>
                </c:pt>
                <c:pt idx="1">
                  <c:v>거창군</c:v>
                </c:pt>
                <c:pt idx="2">
                  <c:v>고성군</c:v>
                </c:pt>
                <c:pt idx="3">
                  <c:v>김해시</c:v>
                </c:pt>
                <c:pt idx="4">
                  <c:v>남해군</c:v>
                </c:pt>
                <c:pt idx="5">
                  <c:v>밀양시</c:v>
                </c:pt>
                <c:pt idx="6">
                  <c:v>사천시</c:v>
                </c:pt>
                <c:pt idx="7">
                  <c:v>산청군</c:v>
                </c:pt>
                <c:pt idx="8">
                  <c:v>양산시</c:v>
                </c:pt>
                <c:pt idx="9">
                  <c:v>의령군</c:v>
                </c:pt>
                <c:pt idx="10">
                  <c:v>진주시</c:v>
                </c:pt>
                <c:pt idx="11">
                  <c:v>창녕군</c:v>
                </c:pt>
                <c:pt idx="12">
                  <c:v>창원시 마산합포구</c:v>
                </c:pt>
                <c:pt idx="13">
                  <c:v>창원시 마산회원구</c:v>
                </c:pt>
                <c:pt idx="14">
                  <c:v>창원시 성산구</c:v>
                </c:pt>
                <c:pt idx="15">
                  <c:v>창원시 의창구</c:v>
                </c:pt>
                <c:pt idx="16">
                  <c:v>창원시 진해구</c:v>
                </c:pt>
                <c:pt idx="17">
                  <c:v>통영시</c:v>
                </c:pt>
                <c:pt idx="18">
                  <c:v>하동군</c:v>
                </c:pt>
                <c:pt idx="19">
                  <c:v>함안군</c:v>
                </c:pt>
                <c:pt idx="20">
                  <c:v>함양군</c:v>
                </c:pt>
                <c:pt idx="21">
                  <c:v>합천군</c:v>
                </c:pt>
              </c:strCache>
            </c:strRef>
          </c:cat>
          <c:val>
            <c:numRef>
              <c:f>'16.경남'!$S$2:$S$23</c:f>
              <c:numCache>
                <c:formatCode>General</c:formatCode>
                <c:ptCount val="22"/>
                <c:pt idx="0">
                  <c:v>7968.42</c:v>
                </c:pt>
                <c:pt idx="1">
                  <c:v>4324.2299999999996</c:v>
                </c:pt>
                <c:pt idx="2">
                  <c:v>4941.99</c:v>
                </c:pt>
                <c:pt idx="3">
                  <c:v>0</c:v>
                </c:pt>
                <c:pt idx="4">
                  <c:v>5592.96</c:v>
                </c:pt>
                <c:pt idx="5">
                  <c:v>3727.17</c:v>
                </c:pt>
                <c:pt idx="6">
                  <c:v>1564.74</c:v>
                </c:pt>
                <c:pt idx="7">
                  <c:v>13310.64</c:v>
                </c:pt>
                <c:pt idx="8">
                  <c:v>6116.8499999999995</c:v>
                </c:pt>
                <c:pt idx="9">
                  <c:v>601.74</c:v>
                </c:pt>
                <c:pt idx="10">
                  <c:v>3788.64</c:v>
                </c:pt>
                <c:pt idx="11">
                  <c:v>3083.7599999999998</c:v>
                </c:pt>
                <c:pt idx="12">
                  <c:v>1246.23</c:v>
                </c:pt>
                <c:pt idx="13">
                  <c:v>0.18</c:v>
                </c:pt>
                <c:pt idx="14">
                  <c:v>0.72</c:v>
                </c:pt>
                <c:pt idx="15">
                  <c:v>309.06</c:v>
                </c:pt>
                <c:pt idx="16">
                  <c:v>358.2</c:v>
                </c:pt>
                <c:pt idx="17">
                  <c:v>7456.23</c:v>
                </c:pt>
                <c:pt idx="18">
                  <c:v>9723.69</c:v>
                </c:pt>
                <c:pt idx="19">
                  <c:v>315.81</c:v>
                </c:pt>
                <c:pt idx="20">
                  <c:v>10043.369999999999</c:v>
                </c:pt>
                <c:pt idx="21">
                  <c:v>6568.83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9C3-4635-9ADF-06201CE9D7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290671"/>
        <c:axId val="57300751"/>
      </c:barChart>
      <c:catAx>
        <c:axId val="572906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7300751"/>
        <c:crosses val="autoZero"/>
        <c:auto val="1"/>
        <c:lblAlgn val="ctr"/>
        <c:lblOffset val="100"/>
        <c:noMultiLvlLbl val="0"/>
      </c:catAx>
      <c:valAx>
        <c:axId val="573007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72906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'17.제주'!$O$1</c:f>
              <c:strCache>
                <c:ptCount val="1"/>
                <c:pt idx="0">
                  <c:v>환경부</c:v>
                </c:pt>
              </c:strCache>
            </c:strRef>
          </c:tx>
          <c:spPr>
            <a:solidFill>
              <a:srgbClr val="FFAFAF"/>
            </a:solidFill>
            <a:ln>
              <a:noFill/>
            </a:ln>
            <a:effectLst/>
          </c:spPr>
          <c:invertIfNegative val="0"/>
          <c:cat>
            <c:strRef>
              <c:f>'17.제주'!$N$2:$N$3</c:f>
              <c:strCache>
                <c:ptCount val="2"/>
                <c:pt idx="0">
                  <c:v>서귀포시</c:v>
                </c:pt>
                <c:pt idx="1">
                  <c:v>제주시</c:v>
                </c:pt>
              </c:strCache>
            </c:strRef>
          </c:cat>
          <c:val>
            <c:numRef>
              <c:f>'17.제주'!$O$2:$O$3</c:f>
              <c:numCache>
                <c:formatCode>General</c:formatCode>
                <c:ptCount val="2"/>
                <c:pt idx="0">
                  <c:v>6720.57</c:v>
                </c:pt>
                <c:pt idx="1">
                  <c:v>9567.5399999999991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76-46E0-BA40-32AA1456FD50}"/>
            </c:ext>
          </c:extLst>
        </c:ser>
        <c:ser>
          <c:idx val="1"/>
          <c:order val="1"/>
          <c:tx>
            <c:strRef>
              <c:f>'17.제주'!$P$1</c:f>
              <c:strCache>
                <c:ptCount val="1"/>
                <c:pt idx="0">
                  <c:v>해양수산부</c:v>
                </c:pt>
              </c:strCache>
            </c:strRef>
          </c:tx>
          <c:spPr>
            <a:solidFill>
              <a:srgbClr val="B6D2EC"/>
            </a:solidFill>
            <a:ln>
              <a:noFill/>
            </a:ln>
            <a:effectLst/>
          </c:spPr>
          <c:invertIfNegative val="0"/>
          <c:cat>
            <c:strRef>
              <c:f>'17.제주'!$N$2:$N$3</c:f>
              <c:strCache>
                <c:ptCount val="2"/>
                <c:pt idx="0">
                  <c:v>서귀포시</c:v>
                </c:pt>
                <c:pt idx="1">
                  <c:v>제주시</c:v>
                </c:pt>
              </c:strCache>
            </c:strRef>
          </c:cat>
          <c:val>
            <c:numRef>
              <c:f>'17.제주'!$P$2:$P$3</c:f>
              <c:numCache>
                <c:formatCode>General</c:formatCode>
                <c:ptCount val="2"/>
                <c:pt idx="0">
                  <c:v>33.299999999999997</c:v>
                </c:pt>
                <c:pt idx="1">
                  <c:v>4.7699999999999996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76-46E0-BA40-32AA1456FD50}"/>
            </c:ext>
          </c:extLst>
        </c:ser>
        <c:ser>
          <c:idx val="2"/>
          <c:order val="2"/>
          <c:tx>
            <c:strRef>
              <c:f>'17.제주'!$Q$1</c:f>
              <c:strCache>
                <c:ptCount val="1"/>
                <c:pt idx="0">
                  <c:v>국가유산청</c:v>
                </c:pt>
              </c:strCache>
            </c:strRef>
          </c:tx>
          <c:spPr>
            <a:solidFill>
              <a:srgbClr val="F5EFC3"/>
            </a:solidFill>
            <a:ln>
              <a:noFill/>
            </a:ln>
            <a:effectLst/>
          </c:spPr>
          <c:invertIfNegative val="0"/>
          <c:cat>
            <c:strRef>
              <c:f>'17.제주'!$N$2:$N$3</c:f>
              <c:strCache>
                <c:ptCount val="2"/>
                <c:pt idx="0">
                  <c:v>서귀포시</c:v>
                </c:pt>
                <c:pt idx="1">
                  <c:v>제주시</c:v>
                </c:pt>
              </c:strCache>
            </c:strRef>
          </c:cat>
          <c:val>
            <c:numRef>
              <c:f>'17.제주'!$Q$2:$Q$3</c:f>
              <c:numCache>
                <c:formatCode>General</c:formatCode>
                <c:ptCount val="2"/>
                <c:pt idx="0">
                  <c:v>5276.25</c:v>
                </c:pt>
                <c:pt idx="1">
                  <c:v>5114.25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D76-46E0-BA40-32AA1456FD50}"/>
            </c:ext>
          </c:extLst>
        </c:ser>
        <c:ser>
          <c:idx val="3"/>
          <c:order val="3"/>
          <c:tx>
            <c:strRef>
              <c:f>'17.제주'!$R$1</c:f>
              <c:strCache>
                <c:ptCount val="1"/>
                <c:pt idx="0">
                  <c:v>산림청</c:v>
                </c:pt>
              </c:strCache>
            </c:strRef>
          </c:tx>
          <c:spPr>
            <a:solidFill>
              <a:srgbClr val="96C585"/>
            </a:solidFill>
            <a:ln>
              <a:noFill/>
            </a:ln>
            <a:effectLst/>
          </c:spPr>
          <c:invertIfNegative val="0"/>
          <c:cat>
            <c:strRef>
              <c:f>'17.제주'!$N$2:$N$3</c:f>
              <c:strCache>
                <c:ptCount val="2"/>
                <c:pt idx="0">
                  <c:v>서귀포시</c:v>
                </c:pt>
                <c:pt idx="1">
                  <c:v>제주시</c:v>
                </c:pt>
              </c:strCache>
            </c:strRef>
          </c:cat>
          <c:val>
            <c:numRef>
              <c:f>'17.제주'!$R$2:$R$3</c:f>
              <c:numCache>
                <c:formatCode>General</c:formatCode>
                <c:ptCount val="2"/>
                <c:pt idx="0">
                  <c:v>887.57999999999993</c:v>
                </c:pt>
                <c:pt idx="1">
                  <c:v>554.30999999999995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D76-46E0-BA40-32AA1456FD50}"/>
            </c:ext>
          </c:extLst>
        </c:ser>
        <c:ser>
          <c:idx val="4"/>
          <c:order val="4"/>
          <c:tx>
            <c:strRef>
              <c:f>'17.제주'!$S$1</c:f>
              <c:strCache>
                <c:ptCount val="1"/>
                <c:pt idx="0">
                  <c:v>국토교통부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'17.제주'!$N$2:$N$3</c:f>
              <c:strCache>
                <c:ptCount val="2"/>
                <c:pt idx="0">
                  <c:v>서귀포시</c:v>
                </c:pt>
                <c:pt idx="1">
                  <c:v>제주시</c:v>
                </c:pt>
              </c:strCache>
            </c:strRef>
          </c:cat>
          <c:val>
            <c:numRef>
              <c:f>'17.제주'!$S$2:$S$3</c:f>
              <c:numCache>
                <c:formatCode>General</c:formatCode>
                <c:ptCount val="2"/>
                <c:pt idx="0">
                  <c:v>8514.9</c:v>
                </c:pt>
                <c:pt idx="1">
                  <c:v>12485.88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D76-46E0-BA40-32AA1456FD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290671"/>
        <c:axId val="57300751"/>
      </c:barChart>
      <c:catAx>
        <c:axId val="572906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7300751"/>
        <c:crosses val="autoZero"/>
        <c:auto val="1"/>
        <c:lblAlgn val="ctr"/>
        <c:lblOffset val="100"/>
        <c:noMultiLvlLbl val="0"/>
      </c:catAx>
      <c:valAx>
        <c:axId val="573007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72906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_xlchart.v1.2</cx:f>
      </cx:numDim>
    </cx:data>
  </cx:chartData>
  <cx:chart>
    <cx:plotArea>
      <cx:plotAreaRegion>
        <cx:series layoutId="sunburst" uniqueId="{029072AF-5982-4C90-AAB9-FFC9FDC39D0E}">
          <cx:tx>
            <cx:txData>
              <cx:f>_xlchart.v1.1</cx:f>
              <cx:v>육상 면적(ha)</cx:v>
            </cx:txData>
          </cx:tx>
          <cx:dataPt idx="0">
            <cx:spPr>
              <a:solidFill>
                <a:srgbClr val="FFAFAF"/>
              </a:solidFill>
            </cx:spPr>
          </cx:dataPt>
          <cx:dataPt idx="14">
            <cx:spPr>
              <a:solidFill>
                <a:srgbClr val="B6D2EC"/>
              </a:solidFill>
            </cx:spPr>
          </cx:dataPt>
          <cx:dataPt idx="19">
            <cx:spPr>
              <a:solidFill>
                <a:srgbClr val="F5EFC3"/>
              </a:solidFill>
            </cx:spPr>
          </cx:dataPt>
          <cx:dataPt idx="30">
            <cx:spPr>
              <a:solidFill>
                <a:srgbClr val="E8E8E8">
                  <a:lumMod val="90000"/>
                </a:srgbClr>
              </a:solidFill>
            </cx:spPr>
          </cx:dataPt>
          <cx:dataLabels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700">
                    <a:solidFill>
                      <a:sysClr val="windowText" lastClr="000000"/>
                    </a:solidFill>
                  </a:defRPr>
                </a:pPr>
                <a:endParaRPr lang="ko-KR" altLang="en-US" sz="700" b="0" i="0" u="none" strike="noStrike" baseline="0">
                  <a:solidFill>
                    <a:sysClr val="windowText" lastClr="000000"/>
                  </a:solidFill>
                  <a:latin typeface="Aptos Narrow" panose="02110004020202020204"/>
                  <a:ea typeface="맑은 고딕" panose="020B0503020000020004" pitchFamily="50" charset="-127"/>
                </a:endParaRPr>
              </a:p>
            </cx:txPr>
            <cx:visibility seriesName="0" categoryName="1" value="0"/>
            <cx:separator>, </cx:separator>
          </cx:dataLabels>
          <cx:dataId val="0"/>
        </cx:series>
      </cx:plotAreaRegion>
    </cx:plotArea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_xlchart.v1.3</cx:f>
      </cx:strDim>
      <cx:numDim type="size">
        <cx:f>_xlchart.v1.5</cx:f>
      </cx:numDim>
    </cx:data>
  </cx:chartData>
  <cx:chart>
    <cx:plotArea>
      <cx:plotAreaRegion>
        <cx:series layoutId="sunburst" uniqueId="{029072AF-5982-4C90-AAB9-FFC9FDC39D0E}">
          <cx:tx>
            <cx:txData>
              <cx:f>_xlchart.v1.4</cx:f>
              <cx:v>육상 면적(ha)</cx:v>
            </cx:txData>
          </cx:tx>
          <cx:dataPt idx="0">
            <cx:spPr>
              <a:solidFill>
                <a:srgbClr val="FFAFAF"/>
              </a:solidFill>
            </cx:spPr>
          </cx:dataPt>
          <cx:dataPt idx="14">
            <cx:spPr>
              <a:solidFill>
                <a:srgbClr val="B6D2EC"/>
              </a:solidFill>
            </cx:spPr>
          </cx:dataPt>
          <cx:dataPt idx="19">
            <cx:spPr>
              <a:solidFill>
                <a:srgbClr val="F5EFC3"/>
              </a:solidFill>
            </cx:spPr>
          </cx:dataPt>
          <cx:dataPt idx="23">
            <cx:spPr>
              <a:solidFill>
                <a:srgbClr val="96C585"/>
              </a:solidFill>
            </cx:spPr>
          </cx:dataPt>
          <cx:dataPt idx="30">
            <cx:spPr>
              <a:solidFill>
                <a:srgbClr val="E8E8E8">
                  <a:lumMod val="90000"/>
                </a:srgbClr>
              </a:solidFill>
            </cx:spPr>
          </cx:dataPt>
          <cx:dataLabels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700">
                    <a:solidFill>
                      <a:sysClr val="windowText" lastClr="000000"/>
                    </a:solidFill>
                  </a:defRPr>
                </a:pPr>
                <a:endParaRPr lang="ko-KR" altLang="en-US" sz="700" b="0" i="0" u="none" strike="noStrike" baseline="0">
                  <a:solidFill>
                    <a:sysClr val="windowText" lastClr="000000"/>
                  </a:solidFill>
                  <a:latin typeface="Aptos Narrow" panose="02110004020202020204"/>
                  <a:ea typeface="맑은 고딕" panose="020B0503020000020004" pitchFamily="50" charset="-127"/>
                </a:endParaRPr>
              </a:p>
            </cx:txPr>
            <cx:visibility seriesName="0" categoryName="1" value="0"/>
            <cx:separator>, </cx:separator>
          </cx:dataLabels>
          <cx:dataId val="0"/>
        </cx:series>
      </cx:plotAreaRegion>
    </cx:plotArea>
  </cx:chart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_xlchart.v1.6</cx:f>
      </cx:strDim>
      <cx:numDim type="size">
        <cx:f>_xlchart.v1.8</cx:f>
      </cx:numDim>
    </cx:data>
  </cx:chartData>
  <cx:chart>
    <cx:plotArea>
      <cx:plotAreaRegion>
        <cx:series layoutId="sunburst" uniqueId="{029072AF-5982-4C90-AAB9-FFC9FDC39D0E}">
          <cx:tx>
            <cx:txData>
              <cx:f>_xlchart.v1.7</cx:f>
              <cx:v>육상 면적(ha)</cx:v>
            </cx:txData>
          </cx:tx>
          <cx:dataPt idx="0">
            <cx:spPr>
              <a:solidFill>
                <a:srgbClr val="FFAFAF"/>
              </a:solidFill>
            </cx:spPr>
          </cx:dataPt>
          <cx:dataPt idx="14">
            <cx:spPr>
              <a:solidFill>
                <a:srgbClr val="B6D2EC"/>
              </a:solidFill>
            </cx:spPr>
          </cx:dataPt>
          <cx:dataPt idx="19">
            <cx:spPr>
              <a:solidFill>
                <a:srgbClr val="F5EFC3"/>
              </a:solidFill>
            </cx:spPr>
          </cx:dataPt>
          <cx:dataPt idx="23">
            <cx:spPr>
              <a:solidFill>
                <a:srgbClr val="96C585"/>
              </a:solidFill>
            </cx:spPr>
          </cx:dataPt>
          <cx:dataPt idx="30">
            <cx:spPr>
              <a:solidFill>
                <a:srgbClr val="E8E8E8">
                  <a:lumMod val="90000"/>
                </a:srgbClr>
              </a:solidFill>
            </cx:spPr>
          </cx:dataPt>
          <cx:dataLabels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700">
                    <a:solidFill>
                      <a:sysClr val="windowText" lastClr="000000"/>
                    </a:solidFill>
                  </a:defRPr>
                </a:pPr>
                <a:endParaRPr lang="ko-KR" altLang="en-US" sz="700" b="0" i="0" u="none" strike="noStrike" baseline="0">
                  <a:solidFill>
                    <a:sysClr val="windowText" lastClr="000000"/>
                  </a:solidFill>
                  <a:latin typeface="Aptos Narrow" panose="02110004020202020204"/>
                  <a:ea typeface="맑은 고딕" panose="020B0503020000020004" pitchFamily="50" charset="-127"/>
                </a:endParaRPr>
              </a:p>
            </cx:txPr>
            <cx:visibility seriesName="0" categoryName="1" value="0"/>
            <cx:separator>, </cx:separator>
          </cx:dataLabels>
          <cx:dataId val="0"/>
        </cx:series>
      </cx:plotAreaRegion>
    </cx:plotArea>
  </cx:chart>
</cx:chartSpace>
</file>

<file path=xl/charts/chartEx4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_xlchart.v1.9</cx:f>
      </cx:strDim>
      <cx:numDim type="size">
        <cx:f>_xlchart.v1.11</cx:f>
      </cx:numDim>
    </cx:data>
  </cx:chartData>
  <cx:chart>
    <cx:plotArea>
      <cx:plotAreaRegion>
        <cx:series layoutId="sunburst" uniqueId="{029072AF-5982-4C90-AAB9-FFC9FDC39D0E}">
          <cx:tx>
            <cx:txData>
              <cx:f>_xlchart.v1.10</cx:f>
              <cx:v>육상 면적(ha)</cx:v>
            </cx:txData>
          </cx:tx>
          <cx:dataPt idx="0">
            <cx:spPr>
              <a:solidFill>
                <a:srgbClr val="FFAFAF"/>
              </a:solidFill>
            </cx:spPr>
          </cx:dataPt>
          <cx:dataPt idx="14">
            <cx:spPr>
              <a:solidFill>
                <a:srgbClr val="B6D2EC"/>
              </a:solidFill>
            </cx:spPr>
          </cx:dataPt>
          <cx:dataPt idx="19">
            <cx:spPr>
              <a:solidFill>
                <a:srgbClr val="F5EFC3"/>
              </a:solidFill>
            </cx:spPr>
          </cx:dataPt>
          <cx:dataPt idx="23">
            <cx:spPr>
              <a:solidFill>
                <a:srgbClr val="96C585"/>
              </a:solidFill>
            </cx:spPr>
          </cx:dataPt>
          <cx:dataPt idx="30">
            <cx:spPr>
              <a:solidFill>
                <a:srgbClr val="E8E8E8">
                  <a:lumMod val="90000"/>
                </a:srgbClr>
              </a:solidFill>
            </cx:spPr>
          </cx:dataPt>
          <cx:dataLabels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700">
                    <a:solidFill>
                      <a:sysClr val="windowText" lastClr="000000"/>
                    </a:solidFill>
                  </a:defRPr>
                </a:pPr>
                <a:endParaRPr lang="ko-KR" altLang="en-US" sz="700" b="0" i="0" u="none" strike="noStrike" baseline="0">
                  <a:solidFill>
                    <a:sysClr val="windowText" lastClr="000000"/>
                  </a:solidFill>
                  <a:latin typeface="Aptos Narrow" panose="02110004020202020204"/>
                  <a:ea typeface="맑은 고딕" panose="020B0503020000020004" pitchFamily="50" charset="-127"/>
                </a:endParaRPr>
              </a:p>
            </cx:txPr>
            <cx:visibility seriesName="0" categoryName="1" value="0"/>
            <cx:separator>, </cx:separator>
          </cx:dataLabels>
          <cx:dataId val="0"/>
        </cx:series>
      </cx:plotAreaRegion>
    </cx:plotArea>
  </cx:chart>
</cx:chartSpace>
</file>

<file path=xl/charts/chartEx5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_xlchart.v1.12</cx:f>
      </cx:strDim>
      <cx:numDim type="size">
        <cx:f>_xlchart.v1.14</cx:f>
      </cx:numDim>
    </cx:data>
  </cx:chartData>
  <cx:chart>
    <cx:plotArea>
      <cx:plotAreaRegion>
        <cx:series layoutId="sunburst" uniqueId="{029072AF-5982-4C90-AAB9-FFC9FDC39D0E}">
          <cx:tx>
            <cx:txData>
              <cx:f>_xlchart.v1.13</cx:f>
              <cx:v>육상 면적(ha)</cx:v>
            </cx:txData>
          </cx:tx>
          <cx:dataPt idx="0">
            <cx:spPr>
              <a:solidFill>
                <a:srgbClr val="FFAFAF"/>
              </a:solidFill>
            </cx:spPr>
          </cx:dataPt>
          <cx:dataPt idx="14">
            <cx:spPr>
              <a:solidFill>
                <a:srgbClr val="B6D2EC"/>
              </a:solidFill>
            </cx:spPr>
          </cx:dataPt>
          <cx:dataPt idx="19">
            <cx:spPr>
              <a:solidFill>
                <a:srgbClr val="F5EFC3"/>
              </a:solidFill>
            </cx:spPr>
          </cx:dataPt>
          <cx:dataPt idx="23">
            <cx:spPr>
              <a:solidFill>
                <a:srgbClr val="96C585"/>
              </a:solidFill>
            </cx:spPr>
          </cx:dataPt>
          <cx:dataPt idx="30">
            <cx:spPr>
              <a:solidFill>
                <a:srgbClr val="E8E8E8">
                  <a:lumMod val="90000"/>
                </a:srgbClr>
              </a:solidFill>
            </cx:spPr>
          </cx:dataPt>
          <cx:dataLabels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700">
                    <a:solidFill>
                      <a:sysClr val="windowText" lastClr="000000"/>
                    </a:solidFill>
                  </a:defRPr>
                </a:pPr>
                <a:endParaRPr lang="ko-KR" altLang="en-US" sz="700" b="0" i="0" u="none" strike="noStrike" baseline="0">
                  <a:solidFill>
                    <a:sysClr val="windowText" lastClr="000000"/>
                  </a:solidFill>
                  <a:latin typeface="Aptos Narrow" panose="02110004020202020204"/>
                  <a:ea typeface="맑은 고딕" panose="020B0503020000020004" pitchFamily="50" charset="-127"/>
                </a:endParaRPr>
              </a:p>
            </cx:txPr>
            <cx:visibility seriesName="0" categoryName="1" value="0"/>
            <cx:separator>, </cx:separator>
          </cx:dataLabels>
          <cx:dataId val="0"/>
        </cx:series>
      </cx:plotAreaRegion>
    </cx:plotArea>
  </cx:chart>
</cx:chartSpace>
</file>

<file path=xl/charts/chartEx6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_xlchart.v1.15</cx:f>
      </cx:strDim>
      <cx:numDim type="size">
        <cx:f>_xlchart.v1.17</cx:f>
      </cx:numDim>
    </cx:data>
  </cx:chartData>
  <cx:chart>
    <cx:plotArea>
      <cx:plotAreaRegion>
        <cx:series layoutId="sunburst" uniqueId="{029072AF-5982-4C90-AAB9-FFC9FDC39D0E}">
          <cx:tx>
            <cx:txData>
              <cx:f>_xlchart.v1.16</cx:f>
              <cx:v>육상 면적(ha)</cx:v>
            </cx:txData>
          </cx:tx>
          <cx:dataPt idx="0">
            <cx:spPr>
              <a:solidFill>
                <a:srgbClr val="FFAFAF"/>
              </a:solidFill>
            </cx:spPr>
          </cx:dataPt>
          <cx:dataPt idx="14">
            <cx:spPr>
              <a:solidFill>
                <a:srgbClr val="B6D2EC"/>
              </a:solidFill>
            </cx:spPr>
          </cx:dataPt>
          <cx:dataPt idx="19">
            <cx:spPr>
              <a:solidFill>
                <a:srgbClr val="F5EFC3"/>
              </a:solidFill>
            </cx:spPr>
          </cx:dataPt>
          <cx:dataPt idx="23">
            <cx:spPr>
              <a:solidFill>
                <a:srgbClr val="96C585"/>
              </a:solidFill>
            </cx:spPr>
          </cx:dataPt>
          <cx:dataPt idx="30">
            <cx:spPr>
              <a:solidFill>
                <a:srgbClr val="E8E8E8">
                  <a:lumMod val="90000"/>
                </a:srgbClr>
              </a:solidFill>
            </cx:spPr>
          </cx:dataPt>
          <cx:dataLabels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700">
                    <a:solidFill>
                      <a:sysClr val="windowText" lastClr="000000"/>
                    </a:solidFill>
                  </a:defRPr>
                </a:pPr>
                <a:endParaRPr lang="ko-KR" altLang="en-US" sz="700" b="0" i="0" u="none" strike="noStrike" baseline="0">
                  <a:solidFill>
                    <a:sysClr val="windowText" lastClr="000000"/>
                  </a:solidFill>
                  <a:latin typeface="Aptos Narrow" panose="02110004020202020204"/>
                  <a:ea typeface="맑은 고딕" panose="020B0503020000020004" pitchFamily="50" charset="-127"/>
                </a:endParaRPr>
              </a:p>
            </cx:txPr>
            <cx:visibility seriesName="0" categoryName="1" value="0"/>
            <cx:separator>, </cx:separator>
          </cx:dataLabels>
          <cx:dataId val="0"/>
        </cx:series>
      </cx:plotAreaRegion>
    </cx:plotArea>
  </cx:chart>
</cx:chartSpace>
</file>

<file path=xl/charts/chartEx7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_xlchart.v1.18</cx:f>
      </cx:strDim>
      <cx:numDim type="size">
        <cx:f>_xlchart.v1.20</cx:f>
      </cx:numDim>
    </cx:data>
  </cx:chartData>
  <cx:chart>
    <cx:plotArea>
      <cx:plotAreaRegion>
        <cx:series layoutId="sunburst" uniqueId="{029072AF-5982-4C90-AAB9-FFC9FDC39D0E}">
          <cx:tx>
            <cx:txData>
              <cx:f>_xlchart.v1.19</cx:f>
              <cx:v>육상 면적(ha)</cx:v>
            </cx:txData>
          </cx:tx>
          <cx:dataPt idx="0">
            <cx:spPr>
              <a:solidFill>
                <a:srgbClr val="FFAFAF"/>
              </a:solidFill>
            </cx:spPr>
          </cx:dataPt>
          <cx:dataPt idx="14">
            <cx:spPr>
              <a:solidFill>
                <a:srgbClr val="B6D2EC"/>
              </a:solidFill>
            </cx:spPr>
          </cx:dataPt>
          <cx:dataPt idx="19">
            <cx:spPr>
              <a:solidFill>
                <a:srgbClr val="F5EFC3"/>
              </a:solidFill>
            </cx:spPr>
          </cx:dataPt>
          <cx:dataPt idx="23">
            <cx:spPr>
              <a:solidFill>
                <a:srgbClr val="96C585"/>
              </a:solidFill>
            </cx:spPr>
          </cx:dataPt>
          <cx:dataPt idx="30">
            <cx:spPr>
              <a:solidFill>
                <a:srgbClr val="E8E8E8">
                  <a:lumMod val="90000"/>
                </a:srgbClr>
              </a:solidFill>
            </cx:spPr>
          </cx:dataPt>
          <cx:dataLabels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700">
                    <a:solidFill>
                      <a:sysClr val="windowText" lastClr="000000"/>
                    </a:solidFill>
                  </a:defRPr>
                </a:pPr>
                <a:endParaRPr lang="ko-KR" altLang="en-US" sz="700" b="0" i="0" u="none" strike="noStrike" baseline="0">
                  <a:solidFill>
                    <a:sysClr val="windowText" lastClr="000000"/>
                  </a:solidFill>
                  <a:latin typeface="Aptos Narrow" panose="02110004020202020204"/>
                  <a:ea typeface="맑은 고딕" panose="020B0503020000020004" pitchFamily="50" charset="-127"/>
                </a:endParaRPr>
              </a:p>
            </cx:txPr>
            <cx:visibility seriesName="0" categoryName="1" value="0"/>
            <cx:separator>, </cx:separator>
          </cx:dataLabels>
          <cx:dataId val="0"/>
        </cx:series>
      </cx:plotAreaRegion>
    </cx:plotArea>
  </cx:chart>
</cx:chartSpace>
</file>

<file path=xl/charts/chartEx8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_xlchart.v1.21</cx:f>
      </cx:strDim>
      <cx:numDim type="size">
        <cx:f>_xlchart.v1.23</cx:f>
      </cx:numDim>
    </cx:data>
  </cx:chartData>
  <cx:chart>
    <cx:plotArea>
      <cx:plotAreaRegion>
        <cx:series layoutId="sunburst" uniqueId="{029072AF-5982-4C90-AAB9-FFC9FDC39D0E}">
          <cx:tx>
            <cx:txData>
              <cx:f>_xlchart.v1.22</cx:f>
              <cx:v>육상 면적(ha)</cx:v>
            </cx:txData>
          </cx:tx>
          <cx:dataPt idx="0">
            <cx:spPr>
              <a:solidFill>
                <a:srgbClr val="FFAFAF"/>
              </a:solidFill>
            </cx:spPr>
          </cx:dataPt>
          <cx:dataPt idx="14">
            <cx:spPr>
              <a:solidFill>
                <a:srgbClr val="B6D2EC"/>
              </a:solidFill>
            </cx:spPr>
          </cx:dataPt>
          <cx:dataPt idx="19">
            <cx:spPr>
              <a:solidFill>
                <a:srgbClr val="F5EFC3"/>
              </a:solidFill>
            </cx:spPr>
          </cx:dataPt>
          <cx:dataPt idx="23">
            <cx:spPr>
              <a:solidFill>
                <a:srgbClr val="96C585"/>
              </a:solidFill>
            </cx:spPr>
          </cx:dataPt>
          <cx:dataPt idx="30">
            <cx:spPr>
              <a:solidFill>
                <a:srgbClr val="E8E8E8">
                  <a:lumMod val="90000"/>
                </a:srgbClr>
              </a:solidFill>
            </cx:spPr>
          </cx:dataPt>
          <cx:dataLabels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700">
                    <a:solidFill>
                      <a:sysClr val="windowText" lastClr="000000"/>
                    </a:solidFill>
                  </a:defRPr>
                </a:pPr>
                <a:endParaRPr lang="ko-KR" altLang="en-US" sz="700" b="0" i="0" u="none" strike="noStrike" baseline="0">
                  <a:solidFill>
                    <a:sysClr val="windowText" lastClr="000000"/>
                  </a:solidFill>
                  <a:latin typeface="Aptos Narrow" panose="02110004020202020204"/>
                  <a:ea typeface="맑은 고딕" panose="020B0503020000020004" pitchFamily="50" charset="-127"/>
                </a:endParaRPr>
              </a:p>
            </cx:txPr>
            <cx:visibility seriesName="0" categoryName="1" value="0"/>
            <cx:separator>, </cx:separator>
          </cx:dataLabels>
          <cx:dataId val="0"/>
        </cx:series>
      </cx:plotAreaRegion>
    </cx:plotArea>
  </cx:chart>
</cx:chartSpace>
</file>

<file path=xl/charts/chartEx9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_xlchart.v1.24</cx:f>
      </cx:strDim>
      <cx:numDim type="size">
        <cx:f>_xlchart.v1.26</cx:f>
      </cx:numDim>
    </cx:data>
  </cx:chartData>
  <cx:chart>
    <cx:plotArea>
      <cx:plotAreaRegion>
        <cx:series layoutId="sunburst" uniqueId="{029072AF-5982-4C90-AAB9-FFC9FDC39D0E}">
          <cx:tx>
            <cx:txData>
              <cx:f>_xlchart.v1.25</cx:f>
              <cx:v>육상 면적(ha)</cx:v>
            </cx:txData>
          </cx:tx>
          <cx:dataPt idx="0">
            <cx:spPr>
              <a:solidFill>
                <a:srgbClr val="FFAFAF"/>
              </a:solidFill>
            </cx:spPr>
          </cx:dataPt>
          <cx:dataPt idx="14">
            <cx:spPr>
              <a:solidFill>
                <a:srgbClr val="B6D2EC"/>
              </a:solidFill>
            </cx:spPr>
          </cx:dataPt>
          <cx:dataPt idx="19">
            <cx:spPr>
              <a:solidFill>
                <a:srgbClr val="F5EFC3"/>
              </a:solidFill>
            </cx:spPr>
          </cx:dataPt>
          <cx:dataPt idx="23">
            <cx:spPr>
              <a:solidFill>
                <a:srgbClr val="96C585"/>
              </a:solidFill>
            </cx:spPr>
          </cx:dataPt>
          <cx:dataPt idx="30">
            <cx:spPr>
              <a:solidFill>
                <a:srgbClr val="E8E8E8">
                  <a:lumMod val="90000"/>
                </a:srgbClr>
              </a:solidFill>
            </cx:spPr>
          </cx:dataPt>
          <cx:dataLabels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700">
                    <a:solidFill>
                      <a:sysClr val="windowText" lastClr="000000"/>
                    </a:solidFill>
                  </a:defRPr>
                </a:pPr>
                <a:endParaRPr lang="ko-KR" altLang="en-US" sz="700" b="0" i="0" u="none" strike="noStrike" baseline="0">
                  <a:solidFill>
                    <a:sysClr val="windowText" lastClr="000000"/>
                  </a:solidFill>
                  <a:latin typeface="Aptos Narrow" panose="02110004020202020204"/>
                  <a:ea typeface="맑은 고딕" panose="020B0503020000020004" pitchFamily="50" charset="-127"/>
                </a:endParaRPr>
              </a:p>
            </cx:txPr>
            <cx:visibility seriesName="0" categoryName="1" value="0"/>
            <cx:separator>, </cx:separator>
          </cx:dataLabels>
          <cx:dataId val="0"/>
        </cx:series>
      </cx:plotAreaRegion>
    </cx:plotArea>
  </cx:chart>
</cx:chartSpace>
</file>

<file path=xl/charts/chartEx10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_xlchart.v1.27</cx:f>
      </cx:strDim>
      <cx:numDim type="size">
        <cx:f>_xlchart.v1.29</cx:f>
      </cx:numDim>
    </cx:data>
  </cx:chartData>
  <cx:chart>
    <cx:plotArea>
      <cx:plotAreaRegion>
        <cx:series layoutId="sunburst" uniqueId="{029072AF-5982-4C90-AAB9-FFC9FDC39D0E}">
          <cx:tx>
            <cx:txData>
              <cx:f>_xlchart.v1.28</cx:f>
              <cx:v>육상 면적(ha)</cx:v>
            </cx:txData>
          </cx:tx>
          <cx:dataPt idx="0">
            <cx:spPr>
              <a:solidFill>
                <a:srgbClr val="FFAFAF"/>
              </a:solidFill>
            </cx:spPr>
          </cx:dataPt>
          <cx:dataPt idx="14">
            <cx:spPr>
              <a:solidFill>
                <a:srgbClr val="B6D2EC"/>
              </a:solidFill>
            </cx:spPr>
          </cx:dataPt>
          <cx:dataPt idx="19">
            <cx:spPr>
              <a:solidFill>
                <a:srgbClr val="F5EFC3"/>
              </a:solidFill>
            </cx:spPr>
          </cx:dataPt>
          <cx:dataPt idx="23">
            <cx:spPr>
              <a:solidFill>
                <a:srgbClr val="96C585"/>
              </a:solidFill>
            </cx:spPr>
          </cx:dataPt>
          <cx:dataPt idx="30">
            <cx:spPr>
              <a:solidFill>
                <a:srgbClr val="E8E8E8">
                  <a:lumMod val="90000"/>
                </a:srgbClr>
              </a:solidFill>
            </cx:spPr>
          </cx:dataPt>
          <cx:dataLabels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700">
                    <a:solidFill>
                      <a:sysClr val="windowText" lastClr="000000"/>
                    </a:solidFill>
                  </a:defRPr>
                </a:pPr>
                <a:endParaRPr lang="ko-KR" altLang="en-US" sz="700" b="0" i="0" u="none" strike="noStrike" baseline="0">
                  <a:solidFill>
                    <a:sysClr val="windowText" lastClr="000000"/>
                  </a:solidFill>
                  <a:latin typeface="Aptos Narrow" panose="02110004020202020204"/>
                  <a:ea typeface="맑은 고딕" panose="020B0503020000020004" pitchFamily="50" charset="-127"/>
                </a:endParaRPr>
              </a:p>
            </cx:txPr>
            <cx:visibility seriesName="0" categoryName="1" value="0"/>
            <cx:separator>, </cx:separator>
          </cx:dataLabels>
          <cx:dataId val="0"/>
        </cx:series>
      </cx:plotAreaRegion>
    </cx:plotArea>
  </cx:chart>
</cx:chartSpace>
</file>

<file path=xl/charts/chartEx1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_xlchart.v1.30</cx:f>
      </cx:strDim>
      <cx:numDim type="size">
        <cx:f>_xlchart.v1.32</cx:f>
      </cx:numDim>
    </cx:data>
  </cx:chartData>
  <cx:chart>
    <cx:plotArea>
      <cx:plotAreaRegion>
        <cx:series layoutId="sunburst" uniqueId="{029072AF-5982-4C90-AAB9-FFC9FDC39D0E}">
          <cx:tx>
            <cx:txData>
              <cx:f>_xlchart.v1.31</cx:f>
              <cx:v>육상 면적(ha)</cx:v>
            </cx:txData>
          </cx:tx>
          <cx:dataPt idx="0">
            <cx:spPr>
              <a:solidFill>
                <a:srgbClr val="FFAFAF"/>
              </a:solidFill>
            </cx:spPr>
          </cx:dataPt>
          <cx:dataPt idx="14">
            <cx:spPr>
              <a:solidFill>
                <a:srgbClr val="B6D2EC"/>
              </a:solidFill>
            </cx:spPr>
          </cx:dataPt>
          <cx:dataPt idx="19">
            <cx:spPr>
              <a:solidFill>
                <a:srgbClr val="F5EFC3"/>
              </a:solidFill>
            </cx:spPr>
          </cx:dataPt>
          <cx:dataPt idx="23">
            <cx:spPr>
              <a:solidFill>
                <a:srgbClr val="96C585"/>
              </a:solidFill>
            </cx:spPr>
          </cx:dataPt>
          <cx:dataPt idx="30">
            <cx:spPr>
              <a:solidFill>
                <a:srgbClr val="E8E8E8">
                  <a:lumMod val="90000"/>
                </a:srgbClr>
              </a:solidFill>
            </cx:spPr>
          </cx:dataPt>
          <cx:dataLabels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700">
                    <a:solidFill>
                      <a:sysClr val="windowText" lastClr="000000"/>
                    </a:solidFill>
                  </a:defRPr>
                </a:pPr>
                <a:endParaRPr lang="ko-KR" altLang="en-US" sz="700" b="0" i="0" u="none" strike="noStrike" baseline="0">
                  <a:solidFill>
                    <a:sysClr val="windowText" lastClr="000000"/>
                  </a:solidFill>
                  <a:latin typeface="Aptos Narrow" panose="02110004020202020204"/>
                  <a:ea typeface="맑은 고딕" panose="020B0503020000020004" pitchFamily="50" charset="-127"/>
                </a:endParaRPr>
              </a:p>
            </cx:txPr>
            <cx:visibility seriesName="0" categoryName="1" value="0"/>
            <cx:separator>, </cx:separator>
          </cx:dataLabels>
          <cx:dataId val="0"/>
        </cx:series>
      </cx:plotAreaRegion>
    </cx:plotArea>
  </cx:chart>
</cx:chartSpace>
</file>

<file path=xl/charts/chartEx1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_xlchart.v1.33</cx:f>
      </cx:strDim>
      <cx:numDim type="size">
        <cx:f>_xlchart.v1.35</cx:f>
      </cx:numDim>
    </cx:data>
  </cx:chartData>
  <cx:chart>
    <cx:plotArea>
      <cx:plotAreaRegion>
        <cx:series layoutId="sunburst" uniqueId="{029072AF-5982-4C90-AAB9-FFC9FDC39D0E}">
          <cx:tx>
            <cx:txData>
              <cx:f>_xlchart.v1.34</cx:f>
              <cx:v>육상 면적(ha)</cx:v>
            </cx:txData>
          </cx:tx>
          <cx:dataPt idx="0">
            <cx:spPr>
              <a:solidFill>
                <a:srgbClr val="FFAFAF"/>
              </a:solidFill>
            </cx:spPr>
          </cx:dataPt>
          <cx:dataPt idx="14">
            <cx:spPr>
              <a:solidFill>
                <a:srgbClr val="B6D2EC"/>
              </a:solidFill>
            </cx:spPr>
          </cx:dataPt>
          <cx:dataPt idx="19">
            <cx:spPr>
              <a:solidFill>
                <a:srgbClr val="F5EFC3"/>
              </a:solidFill>
            </cx:spPr>
          </cx:dataPt>
          <cx:dataPt idx="23">
            <cx:spPr>
              <a:solidFill>
                <a:srgbClr val="96C585"/>
              </a:solidFill>
            </cx:spPr>
          </cx:dataPt>
          <cx:dataPt idx="30">
            <cx:spPr>
              <a:solidFill>
                <a:srgbClr val="E8E8E8">
                  <a:lumMod val="90000"/>
                </a:srgbClr>
              </a:solidFill>
            </cx:spPr>
          </cx:dataPt>
          <cx:dataLabels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700">
                    <a:solidFill>
                      <a:sysClr val="windowText" lastClr="000000"/>
                    </a:solidFill>
                  </a:defRPr>
                </a:pPr>
                <a:endParaRPr lang="ko-KR" altLang="en-US" sz="700" b="0" i="0" u="none" strike="noStrike" baseline="0">
                  <a:solidFill>
                    <a:sysClr val="windowText" lastClr="000000"/>
                  </a:solidFill>
                  <a:latin typeface="Aptos Narrow" panose="02110004020202020204"/>
                  <a:ea typeface="맑은 고딕" panose="020B0503020000020004" pitchFamily="50" charset="-127"/>
                </a:endParaRPr>
              </a:p>
            </cx:txPr>
            <cx:visibility seriesName="0" categoryName="1" value="0"/>
            <cx:separator>, </cx:separator>
          </cx:dataLabels>
          <cx:dataId val="0"/>
        </cx:series>
      </cx:plotAreaRegion>
    </cx:plotArea>
  </cx:chart>
</cx:chartSpace>
</file>

<file path=xl/charts/chartEx1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_xlchart.v1.36</cx:f>
      </cx:strDim>
      <cx:numDim type="size">
        <cx:f>_xlchart.v1.38</cx:f>
      </cx:numDim>
    </cx:data>
  </cx:chartData>
  <cx:chart>
    <cx:plotArea>
      <cx:plotAreaRegion>
        <cx:series layoutId="sunburst" uniqueId="{029072AF-5982-4C90-AAB9-FFC9FDC39D0E}">
          <cx:tx>
            <cx:txData>
              <cx:f>_xlchart.v1.37</cx:f>
              <cx:v>육상 면적(ha)</cx:v>
            </cx:txData>
          </cx:tx>
          <cx:dataPt idx="0">
            <cx:spPr>
              <a:solidFill>
                <a:srgbClr val="FFAFAF"/>
              </a:solidFill>
            </cx:spPr>
          </cx:dataPt>
          <cx:dataPt idx="14">
            <cx:spPr>
              <a:solidFill>
                <a:srgbClr val="B6D2EC"/>
              </a:solidFill>
            </cx:spPr>
          </cx:dataPt>
          <cx:dataPt idx="19">
            <cx:spPr>
              <a:solidFill>
                <a:srgbClr val="F5EFC3"/>
              </a:solidFill>
            </cx:spPr>
          </cx:dataPt>
          <cx:dataPt idx="23">
            <cx:spPr>
              <a:solidFill>
                <a:srgbClr val="96C585"/>
              </a:solidFill>
            </cx:spPr>
          </cx:dataPt>
          <cx:dataPt idx="30">
            <cx:spPr>
              <a:solidFill>
                <a:srgbClr val="E8E8E8">
                  <a:lumMod val="90000"/>
                </a:srgbClr>
              </a:solidFill>
            </cx:spPr>
          </cx:dataPt>
          <cx:dataLabels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700">
                    <a:solidFill>
                      <a:sysClr val="windowText" lastClr="000000"/>
                    </a:solidFill>
                  </a:defRPr>
                </a:pPr>
                <a:endParaRPr lang="ko-KR" altLang="en-US" sz="700" b="0" i="0" u="none" strike="noStrike" baseline="0">
                  <a:solidFill>
                    <a:sysClr val="windowText" lastClr="000000"/>
                  </a:solidFill>
                  <a:latin typeface="Aptos Narrow" panose="02110004020202020204"/>
                  <a:ea typeface="맑은 고딕" panose="020B0503020000020004" pitchFamily="50" charset="-127"/>
                </a:endParaRPr>
              </a:p>
            </cx:txPr>
            <cx:visibility seriesName="0" categoryName="1" value="0"/>
            <cx:separator>, </cx:separator>
          </cx:dataLabels>
          <cx:dataId val="0"/>
        </cx:series>
      </cx:plotAreaRegion>
    </cx:plotArea>
  </cx:chart>
</cx:chartSpace>
</file>

<file path=xl/charts/chartEx14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_xlchart.v1.39</cx:f>
      </cx:strDim>
      <cx:numDim type="size">
        <cx:f>_xlchart.v1.41</cx:f>
      </cx:numDim>
    </cx:data>
  </cx:chartData>
  <cx:chart>
    <cx:plotArea>
      <cx:plotAreaRegion>
        <cx:series layoutId="sunburst" uniqueId="{029072AF-5982-4C90-AAB9-FFC9FDC39D0E}">
          <cx:tx>
            <cx:txData>
              <cx:f>_xlchart.v1.40</cx:f>
              <cx:v>육상 면적(ha)</cx:v>
            </cx:txData>
          </cx:tx>
          <cx:dataPt idx="0">
            <cx:spPr>
              <a:solidFill>
                <a:srgbClr val="FFAFAF"/>
              </a:solidFill>
            </cx:spPr>
          </cx:dataPt>
          <cx:dataPt idx="14">
            <cx:spPr>
              <a:solidFill>
                <a:srgbClr val="B6D2EC"/>
              </a:solidFill>
            </cx:spPr>
          </cx:dataPt>
          <cx:dataPt idx="19">
            <cx:spPr>
              <a:solidFill>
                <a:srgbClr val="F5EFC3"/>
              </a:solidFill>
            </cx:spPr>
          </cx:dataPt>
          <cx:dataPt idx="23">
            <cx:spPr>
              <a:solidFill>
                <a:srgbClr val="96C585"/>
              </a:solidFill>
            </cx:spPr>
          </cx:dataPt>
          <cx:dataPt idx="30">
            <cx:spPr>
              <a:solidFill>
                <a:srgbClr val="E8E8E8">
                  <a:lumMod val="90000"/>
                </a:srgbClr>
              </a:solidFill>
            </cx:spPr>
          </cx:dataPt>
          <cx:dataLabels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700">
                    <a:solidFill>
                      <a:sysClr val="windowText" lastClr="000000"/>
                    </a:solidFill>
                  </a:defRPr>
                </a:pPr>
                <a:endParaRPr lang="ko-KR" altLang="en-US" sz="700" b="0" i="0" u="none" strike="noStrike" baseline="0">
                  <a:solidFill>
                    <a:sysClr val="windowText" lastClr="000000"/>
                  </a:solidFill>
                  <a:latin typeface="Aptos Narrow" panose="02110004020202020204"/>
                  <a:ea typeface="맑은 고딕" panose="020B0503020000020004" pitchFamily="50" charset="-127"/>
                </a:endParaRPr>
              </a:p>
            </cx:txPr>
            <cx:visibility seriesName="0" categoryName="1" value="0"/>
            <cx:separator>, </cx:separator>
          </cx:dataLabels>
          <cx:dataId val="0"/>
        </cx:series>
      </cx:plotAreaRegion>
    </cx:plotArea>
  </cx:chart>
</cx:chartSpace>
</file>

<file path=xl/charts/chartEx15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_xlchart.v1.42</cx:f>
      </cx:strDim>
      <cx:numDim type="size">
        <cx:f>_xlchart.v1.44</cx:f>
      </cx:numDim>
    </cx:data>
  </cx:chartData>
  <cx:chart>
    <cx:plotArea>
      <cx:plotAreaRegion>
        <cx:series layoutId="sunburst" uniqueId="{029072AF-5982-4C90-AAB9-FFC9FDC39D0E}">
          <cx:tx>
            <cx:txData>
              <cx:f>_xlchart.v1.43</cx:f>
              <cx:v>육상 면적(ha)</cx:v>
            </cx:txData>
          </cx:tx>
          <cx:dataPt idx="0">
            <cx:spPr>
              <a:solidFill>
                <a:srgbClr val="FFAFAF"/>
              </a:solidFill>
            </cx:spPr>
          </cx:dataPt>
          <cx:dataPt idx="14">
            <cx:spPr>
              <a:solidFill>
                <a:srgbClr val="B6D2EC"/>
              </a:solidFill>
            </cx:spPr>
          </cx:dataPt>
          <cx:dataPt idx="19">
            <cx:spPr>
              <a:solidFill>
                <a:srgbClr val="F5EFC3"/>
              </a:solidFill>
            </cx:spPr>
          </cx:dataPt>
          <cx:dataPt idx="23">
            <cx:spPr>
              <a:solidFill>
                <a:srgbClr val="96C585"/>
              </a:solidFill>
            </cx:spPr>
          </cx:dataPt>
          <cx:dataPt idx="30">
            <cx:spPr>
              <a:solidFill>
                <a:srgbClr val="E8E8E8">
                  <a:lumMod val="90000"/>
                </a:srgbClr>
              </a:solidFill>
            </cx:spPr>
          </cx:dataPt>
          <cx:dataLabels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700">
                    <a:solidFill>
                      <a:sysClr val="windowText" lastClr="000000"/>
                    </a:solidFill>
                  </a:defRPr>
                </a:pPr>
                <a:endParaRPr lang="ko-KR" altLang="en-US" sz="700" b="0" i="0" u="none" strike="noStrike" baseline="0">
                  <a:solidFill>
                    <a:sysClr val="windowText" lastClr="000000"/>
                  </a:solidFill>
                  <a:latin typeface="Aptos Narrow" panose="02110004020202020204"/>
                  <a:ea typeface="맑은 고딕" panose="020B0503020000020004" pitchFamily="50" charset="-127"/>
                </a:endParaRPr>
              </a:p>
            </cx:txPr>
            <cx:visibility seriesName="0" categoryName="1" value="0"/>
            <cx:separator>, </cx:separator>
          </cx:dataLabels>
          <cx:dataId val="0"/>
        </cx:series>
      </cx:plotAreaRegion>
    </cx:plotArea>
  </cx:chart>
</cx:chartSpace>
</file>

<file path=xl/charts/chartEx16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_xlchart.v1.45</cx:f>
      </cx:strDim>
      <cx:numDim type="size">
        <cx:f>_xlchart.v1.47</cx:f>
      </cx:numDim>
    </cx:data>
  </cx:chartData>
  <cx:chart>
    <cx:plotArea>
      <cx:plotAreaRegion>
        <cx:series layoutId="sunburst" uniqueId="{029072AF-5982-4C90-AAB9-FFC9FDC39D0E}">
          <cx:tx>
            <cx:txData>
              <cx:f>_xlchart.v1.46</cx:f>
              <cx:v>육상 면적(ha)</cx:v>
            </cx:txData>
          </cx:tx>
          <cx:dataPt idx="0">
            <cx:spPr>
              <a:solidFill>
                <a:srgbClr val="FFAFAF"/>
              </a:solidFill>
            </cx:spPr>
          </cx:dataPt>
          <cx:dataPt idx="14">
            <cx:spPr>
              <a:solidFill>
                <a:srgbClr val="B6D2EC"/>
              </a:solidFill>
            </cx:spPr>
          </cx:dataPt>
          <cx:dataPt idx="19">
            <cx:spPr>
              <a:solidFill>
                <a:srgbClr val="F5EFC3"/>
              </a:solidFill>
            </cx:spPr>
          </cx:dataPt>
          <cx:dataPt idx="23">
            <cx:spPr>
              <a:solidFill>
                <a:srgbClr val="96C585"/>
              </a:solidFill>
            </cx:spPr>
          </cx:dataPt>
          <cx:dataPt idx="30">
            <cx:spPr>
              <a:solidFill>
                <a:srgbClr val="E8E8E8">
                  <a:lumMod val="90000"/>
                </a:srgbClr>
              </a:solidFill>
            </cx:spPr>
          </cx:dataPt>
          <cx:dataLabels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700">
                    <a:solidFill>
                      <a:sysClr val="windowText" lastClr="000000"/>
                    </a:solidFill>
                  </a:defRPr>
                </a:pPr>
                <a:endParaRPr lang="ko-KR" altLang="en-US" sz="700" b="0" i="0" u="none" strike="noStrike" baseline="0">
                  <a:solidFill>
                    <a:sysClr val="windowText" lastClr="000000"/>
                  </a:solidFill>
                  <a:latin typeface="Aptos Narrow" panose="02110004020202020204"/>
                  <a:ea typeface="맑은 고딕" panose="020B0503020000020004" pitchFamily="50" charset="-127"/>
                </a:endParaRPr>
              </a:p>
            </cx:txPr>
            <cx:visibility seriesName="0" categoryName="1" value="0"/>
            <cx:separator>, </cx:separator>
          </cx:dataLabels>
          <cx:dataId val="0"/>
        </cx:series>
      </cx:plotAreaRegion>
    </cx:plotArea>
  </cx:chart>
</cx:chartSpace>
</file>

<file path=xl/charts/chartEx17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_xlchart.v1.48</cx:f>
      </cx:strDim>
      <cx:numDim type="size">
        <cx:f>_xlchart.v1.50</cx:f>
      </cx:numDim>
    </cx:data>
  </cx:chartData>
  <cx:chart>
    <cx:plotArea>
      <cx:plotAreaRegion>
        <cx:series layoutId="sunburst" uniqueId="{029072AF-5982-4C90-AAB9-FFC9FDC39D0E}">
          <cx:tx>
            <cx:txData>
              <cx:f>_xlchart.v1.49</cx:f>
              <cx:v>육상 면적(ha)</cx:v>
            </cx:txData>
          </cx:tx>
          <cx:dataPt idx="0">
            <cx:spPr>
              <a:solidFill>
                <a:srgbClr val="FFAFAF"/>
              </a:solidFill>
            </cx:spPr>
          </cx:dataPt>
          <cx:dataPt idx="14">
            <cx:spPr>
              <a:solidFill>
                <a:srgbClr val="B6D2EC"/>
              </a:solidFill>
            </cx:spPr>
          </cx:dataPt>
          <cx:dataPt idx="19">
            <cx:spPr>
              <a:solidFill>
                <a:srgbClr val="F5EFC3"/>
              </a:solidFill>
            </cx:spPr>
          </cx:dataPt>
          <cx:dataPt idx="23">
            <cx:spPr>
              <a:solidFill>
                <a:srgbClr val="96C585"/>
              </a:solidFill>
            </cx:spPr>
          </cx:dataPt>
          <cx:dataPt idx="30">
            <cx:spPr>
              <a:solidFill>
                <a:srgbClr val="E8E8E8">
                  <a:lumMod val="90000"/>
                </a:srgbClr>
              </a:solidFill>
            </cx:spPr>
          </cx:dataPt>
          <cx:dataLabels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700">
                    <a:solidFill>
                      <a:sysClr val="windowText" lastClr="000000"/>
                    </a:solidFill>
                  </a:defRPr>
                </a:pPr>
                <a:endParaRPr lang="ko-KR" altLang="en-US" sz="700" b="0" i="0" u="none" strike="noStrike" baseline="0">
                  <a:solidFill>
                    <a:sysClr val="windowText" lastClr="000000"/>
                  </a:solidFill>
                  <a:latin typeface="Aptos Narrow" panose="02110004020202020204"/>
                  <a:ea typeface="맑은 고딕" panose="020B0503020000020004" pitchFamily="50" charset="-127"/>
                </a:endParaRPr>
              </a:p>
            </cx:txPr>
            <cx:visibility seriesName="0" categoryName="1" value="0"/>
            <cx:separator>, </cx:separator>
          </cx:dataLabels>
          <cx:dataId val="0"/>
        </cx:series>
      </cx:plotAreaRegion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microsoft.com/office/2014/relationships/chartEx" Target="../charts/chartEx1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14/relationships/chartEx" Target="../charts/chartEx2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microsoft.com/office/2014/relationships/chartEx" Target="../charts/chartEx3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microsoft.com/office/2014/relationships/chartEx" Target="../charts/chartEx4.xml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2" Type="http://schemas.microsoft.com/office/2014/relationships/chartEx" Target="../charts/chartEx5.xml"/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2" Type="http://schemas.microsoft.com/office/2014/relationships/chartEx" Target="../charts/chartEx6.xml"/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2" Type="http://schemas.microsoft.com/office/2014/relationships/chartEx" Target="../charts/chartEx7.xml"/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2" Type="http://schemas.microsoft.com/office/2014/relationships/chartEx" Target="../charts/chartEx8.xml"/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2" Type="http://schemas.microsoft.com/office/2014/relationships/chartEx" Target="../charts/chartEx9.xml"/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microsoft.com/office/2014/relationships/chartEx" Target="../charts/chartEx10.xml"/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2" Type="http://schemas.microsoft.com/office/2014/relationships/chartEx" Target="../charts/chartEx11.xml"/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2" Type="http://schemas.microsoft.com/office/2014/relationships/chartEx" Target="../charts/chartEx12.xml"/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2" Type="http://schemas.microsoft.com/office/2014/relationships/chartEx" Target="../charts/chartEx13.xml"/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2" Type="http://schemas.microsoft.com/office/2014/relationships/chartEx" Target="../charts/chartEx14.xml"/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2" Type="http://schemas.microsoft.com/office/2014/relationships/chartEx" Target="../charts/chartEx15.xml"/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2" Type="http://schemas.microsoft.com/office/2014/relationships/chartEx" Target="../charts/chartEx16.xml"/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2" Type="http://schemas.microsoft.com/office/2014/relationships/chartEx" Target="../charts/chartEx17.xml"/><Relationship Id="rId1" Type="http://schemas.openxmlformats.org/officeDocument/2006/relationships/chart" Target="../charts/chart1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0</xdr:row>
      <xdr:rowOff>0</xdr:rowOff>
    </xdr:from>
    <xdr:to>
      <xdr:col>23</xdr:col>
      <xdr:colOff>397941</xdr:colOff>
      <xdr:row>33</xdr:row>
      <xdr:rowOff>173912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FB27D08C-8125-4B06-8040-96DF9E32EF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0</xdr:row>
      <xdr:rowOff>0</xdr:rowOff>
    </xdr:from>
    <xdr:to>
      <xdr:col>12</xdr:col>
      <xdr:colOff>510088</xdr:colOff>
      <xdr:row>33</xdr:row>
      <xdr:rowOff>173912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6" name="차트 5">
              <a:extLst>
                <a:ext uri="{FF2B5EF4-FFF2-40B4-BE49-F238E27FC236}">
                  <a16:creationId xmlns:a16="http://schemas.microsoft.com/office/drawing/2014/main" id="{21CB33EC-A01F-4533-BE32-4F2C3862FAB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400925" y="0"/>
              <a:ext cx="7206163" cy="708906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Excel 버전에서는 이 차트를 사용할 수 없습니다.
이 도형 편집하거나 이 통합 문서를 다른 파일 형식으로 저장하면 차트가 영구적으로 손상됩니다.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0</xdr:row>
      <xdr:rowOff>0</xdr:rowOff>
    </xdr:from>
    <xdr:to>
      <xdr:col>23</xdr:col>
      <xdr:colOff>397941</xdr:colOff>
      <xdr:row>25</xdr:row>
      <xdr:rowOff>77206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778AEA0-CE97-41E5-955B-CA90FFE1D6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0</xdr:row>
      <xdr:rowOff>0</xdr:rowOff>
    </xdr:from>
    <xdr:to>
      <xdr:col>12</xdr:col>
      <xdr:colOff>510088</xdr:colOff>
      <xdr:row>33</xdr:row>
      <xdr:rowOff>173912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차트 2">
              <a:extLst>
                <a:ext uri="{FF2B5EF4-FFF2-40B4-BE49-F238E27FC236}">
                  <a16:creationId xmlns:a16="http://schemas.microsoft.com/office/drawing/2014/main" id="{B552BCF3-C72D-4FBD-B920-BF2C894D762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400925" y="0"/>
              <a:ext cx="7206163" cy="708906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Excel 버전에서는 이 차트를 사용할 수 없습니다.
이 도형 편집하거나 이 통합 문서를 다른 파일 형식으로 저장하면 차트가 영구적으로 손상됩니다.</a:t>
              </a:r>
            </a:p>
          </xdr:txBody>
        </xdr:sp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0</xdr:row>
      <xdr:rowOff>0</xdr:rowOff>
    </xdr:from>
    <xdr:to>
      <xdr:col>23</xdr:col>
      <xdr:colOff>397941</xdr:colOff>
      <xdr:row>16</xdr:row>
      <xdr:rowOff>193412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3B0C987-D3BB-41E6-B800-1CFF2A04DF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0</xdr:row>
      <xdr:rowOff>0</xdr:rowOff>
    </xdr:from>
    <xdr:to>
      <xdr:col>12</xdr:col>
      <xdr:colOff>510088</xdr:colOff>
      <xdr:row>33</xdr:row>
      <xdr:rowOff>173912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차트 2">
              <a:extLst>
                <a:ext uri="{FF2B5EF4-FFF2-40B4-BE49-F238E27FC236}">
                  <a16:creationId xmlns:a16="http://schemas.microsoft.com/office/drawing/2014/main" id="{35D209A8-8617-471E-8BA2-29C4127172A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400925" y="0"/>
              <a:ext cx="7206163" cy="708906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Excel 버전에서는 이 차트를 사용할 수 없습니다.
이 도형 편집하거나 이 통합 문서를 다른 파일 형식으로 저장하면 차트가 영구적으로 손상됩니다.</a:t>
              </a:r>
            </a:p>
          </xdr:txBody>
        </xdr:sp>
      </mc:Fallback>
    </mc:AlternateContent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0</xdr:row>
      <xdr:rowOff>0</xdr:rowOff>
    </xdr:from>
    <xdr:to>
      <xdr:col>23</xdr:col>
      <xdr:colOff>397941</xdr:colOff>
      <xdr:row>16</xdr:row>
      <xdr:rowOff>193412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9686AB4-F926-4D2A-A671-71EE213580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0</xdr:row>
      <xdr:rowOff>0</xdr:rowOff>
    </xdr:from>
    <xdr:to>
      <xdr:col>12</xdr:col>
      <xdr:colOff>510088</xdr:colOff>
      <xdr:row>33</xdr:row>
      <xdr:rowOff>173912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차트 2">
              <a:extLst>
                <a:ext uri="{FF2B5EF4-FFF2-40B4-BE49-F238E27FC236}">
                  <a16:creationId xmlns:a16="http://schemas.microsoft.com/office/drawing/2014/main" id="{9E7599C3-1AD8-4A2C-94D9-0DF763B3389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400925" y="0"/>
              <a:ext cx="7206163" cy="708906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Excel 버전에서는 이 차트를 사용할 수 없습니다.
이 도형 편집하거나 이 통합 문서를 다른 파일 형식으로 저장하면 차트가 영구적으로 손상됩니다.</a:t>
              </a:r>
            </a:p>
          </xdr:txBody>
        </xdr:sp>
      </mc:Fallback>
    </mc:AlternateContent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0</xdr:row>
      <xdr:rowOff>0</xdr:rowOff>
    </xdr:from>
    <xdr:to>
      <xdr:col>23</xdr:col>
      <xdr:colOff>397941</xdr:colOff>
      <xdr:row>17</xdr:row>
      <xdr:rowOff>67091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E2BBD33-3758-49EF-B6C5-F32CC799CF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0</xdr:row>
      <xdr:rowOff>0</xdr:rowOff>
    </xdr:from>
    <xdr:to>
      <xdr:col>12</xdr:col>
      <xdr:colOff>510088</xdr:colOff>
      <xdr:row>33</xdr:row>
      <xdr:rowOff>173912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차트 2">
              <a:extLst>
                <a:ext uri="{FF2B5EF4-FFF2-40B4-BE49-F238E27FC236}">
                  <a16:creationId xmlns:a16="http://schemas.microsoft.com/office/drawing/2014/main" id="{D2F0A599-6132-43F2-A795-C73113112E6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400925" y="0"/>
              <a:ext cx="7206163" cy="708906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Excel 버전에서는 이 차트를 사용할 수 없습니다.
이 도형 편집하거나 이 통합 문서를 다른 파일 형식으로 저장하면 차트가 영구적으로 손상됩니다.</a:t>
              </a:r>
            </a:p>
          </xdr:txBody>
        </xdr:sp>
      </mc:Fallback>
    </mc:AlternateContent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0</xdr:row>
      <xdr:rowOff>0</xdr:rowOff>
    </xdr:from>
    <xdr:to>
      <xdr:col>23</xdr:col>
      <xdr:colOff>397941</xdr:colOff>
      <xdr:row>16</xdr:row>
      <xdr:rowOff>193412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711D48D-A884-4266-AAA0-96CC0CF236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0</xdr:row>
      <xdr:rowOff>0</xdr:rowOff>
    </xdr:from>
    <xdr:to>
      <xdr:col>12</xdr:col>
      <xdr:colOff>510088</xdr:colOff>
      <xdr:row>33</xdr:row>
      <xdr:rowOff>173912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차트 2">
              <a:extLst>
                <a:ext uri="{FF2B5EF4-FFF2-40B4-BE49-F238E27FC236}">
                  <a16:creationId xmlns:a16="http://schemas.microsoft.com/office/drawing/2014/main" id="{19258C8C-9248-4A6A-8E09-70D0567AAC8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400925" y="0"/>
              <a:ext cx="7206163" cy="708906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Excel 버전에서는 이 차트를 사용할 수 없습니다.
이 도형 편집하거나 이 통합 문서를 다른 파일 형식으로 저장하면 차트가 영구적으로 손상됩니다.</a:t>
              </a:r>
            </a:p>
          </xdr:txBody>
        </xdr:sp>
      </mc:Fallback>
    </mc:AlternateContent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0</xdr:row>
      <xdr:rowOff>0</xdr:rowOff>
    </xdr:from>
    <xdr:to>
      <xdr:col>23</xdr:col>
      <xdr:colOff>397941</xdr:colOff>
      <xdr:row>16</xdr:row>
      <xdr:rowOff>193412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1B2D360-D716-4FB9-B7DA-7B197B0868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0</xdr:row>
      <xdr:rowOff>0</xdr:rowOff>
    </xdr:from>
    <xdr:to>
      <xdr:col>12</xdr:col>
      <xdr:colOff>510088</xdr:colOff>
      <xdr:row>33</xdr:row>
      <xdr:rowOff>173912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차트 2">
              <a:extLst>
                <a:ext uri="{FF2B5EF4-FFF2-40B4-BE49-F238E27FC236}">
                  <a16:creationId xmlns:a16="http://schemas.microsoft.com/office/drawing/2014/main" id="{ECA0E9D5-CAC4-4CAC-AE5C-02D163B038C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400925" y="0"/>
              <a:ext cx="7206163" cy="708906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Excel 버전에서는 이 차트를 사용할 수 없습니다.
이 도형 편집하거나 이 통합 문서를 다른 파일 형식으로 저장하면 차트가 영구적으로 손상됩니다.</a:t>
              </a:r>
            </a:p>
          </xdr:txBody>
        </xdr:sp>
      </mc:Fallback>
    </mc:AlternateContent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0</xdr:row>
      <xdr:rowOff>0</xdr:rowOff>
    </xdr:from>
    <xdr:to>
      <xdr:col>23</xdr:col>
      <xdr:colOff>397941</xdr:colOff>
      <xdr:row>8</xdr:row>
      <xdr:rowOff>96706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4B353DC-11F0-45D7-8176-0ECEED4D11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0</xdr:row>
      <xdr:rowOff>0</xdr:rowOff>
    </xdr:from>
    <xdr:to>
      <xdr:col>12</xdr:col>
      <xdr:colOff>510088</xdr:colOff>
      <xdr:row>33</xdr:row>
      <xdr:rowOff>173912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차트 2">
              <a:extLst>
                <a:ext uri="{FF2B5EF4-FFF2-40B4-BE49-F238E27FC236}">
                  <a16:creationId xmlns:a16="http://schemas.microsoft.com/office/drawing/2014/main" id="{F74D5FF8-B23E-4D99-8E71-6BC69E5A776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400925" y="0"/>
              <a:ext cx="7206163" cy="708906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Excel 버전에서는 이 차트를 사용할 수 없습니다.
이 도형 편집하거나 이 통합 문서를 다른 파일 형식으로 저장하면 차트가 영구적으로 손상됩니다.</a:t>
              </a:r>
            </a:p>
          </xdr:txBody>
        </xdr:sp>
      </mc:Fallback>
    </mc:AlternateContent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0</xdr:row>
      <xdr:rowOff>0</xdr:rowOff>
    </xdr:from>
    <xdr:to>
      <xdr:col>23</xdr:col>
      <xdr:colOff>397941</xdr:colOff>
      <xdr:row>42</xdr:row>
      <xdr:rowOff>57706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ED0D57E-0A94-46D2-A9C6-5AADA6E892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0</xdr:row>
      <xdr:rowOff>0</xdr:rowOff>
    </xdr:from>
    <xdr:to>
      <xdr:col>12</xdr:col>
      <xdr:colOff>510088</xdr:colOff>
      <xdr:row>33</xdr:row>
      <xdr:rowOff>173912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차트 2">
              <a:extLst>
                <a:ext uri="{FF2B5EF4-FFF2-40B4-BE49-F238E27FC236}">
                  <a16:creationId xmlns:a16="http://schemas.microsoft.com/office/drawing/2014/main" id="{161C0040-2EE6-447B-A9FB-65031F8FF46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400925" y="0"/>
              <a:ext cx="7206163" cy="708906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Excel 버전에서는 이 차트를 사용할 수 없습니다.
이 도형 편집하거나 이 통합 문서를 다른 파일 형식으로 저장하면 차트가 영구적으로 손상됩니다.</a:t>
              </a:r>
            </a:p>
          </xdr:txBody>
        </xdr:sp>
      </mc:Fallback>
    </mc:AlternateContent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0</xdr:row>
      <xdr:rowOff>0</xdr:rowOff>
    </xdr:from>
    <xdr:to>
      <xdr:col>23</xdr:col>
      <xdr:colOff>397941</xdr:colOff>
      <xdr:row>33</xdr:row>
      <xdr:rowOff>173912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A3F4B4C-F9C8-42A0-98F2-FA5148C357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0</xdr:row>
      <xdr:rowOff>0</xdr:rowOff>
    </xdr:from>
    <xdr:to>
      <xdr:col>12</xdr:col>
      <xdr:colOff>510088</xdr:colOff>
      <xdr:row>33</xdr:row>
      <xdr:rowOff>173912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차트 2">
              <a:extLst>
                <a:ext uri="{FF2B5EF4-FFF2-40B4-BE49-F238E27FC236}">
                  <a16:creationId xmlns:a16="http://schemas.microsoft.com/office/drawing/2014/main" id="{D9A2A607-EF7C-49C2-B212-3FE24DE2AC3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400925" y="0"/>
              <a:ext cx="7206163" cy="708906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Excel 버전에서는 이 차트를 사용할 수 없습니다.
이 도형 편집하거나 이 통합 문서를 다른 파일 형식으로 저장하면 차트가 영구적으로 손상됩니다.</a:t>
              </a:r>
            </a:p>
          </xdr:txBody>
        </xdr:sp>
      </mc:Fallback>
    </mc:AlternateContent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0</xdr:row>
      <xdr:rowOff>0</xdr:rowOff>
    </xdr:from>
    <xdr:to>
      <xdr:col>23</xdr:col>
      <xdr:colOff>397941</xdr:colOff>
      <xdr:row>25</xdr:row>
      <xdr:rowOff>77206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8141802-97E0-49B9-8CAF-F0C101909A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0</xdr:row>
      <xdr:rowOff>0</xdr:rowOff>
    </xdr:from>
    <xdr:to>
      <xdr:col>12</xdr:col>
      <xdr:colOff>510088</xdr:colOff>
      <xdr:row>33</xdr:row>
      <xdr:rowOff>173912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차트 2">
              <a:extLst>
                <a:ext uri="{FF2B5EF4-FFF2-40B4-BE49-F238E27FC236}">
                  <a16:creationId xmlns:a16="http://schemas.microsoft.com/office/drawing/2014/main" id="{F594301B-D02D-4B53-8C31-901EC67FBCD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400925" y="0"/>
              <a:ext cx="7206163" cy="708906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Excel 버전에서는 이 차트를 사용할 수 없습니다.
이 도형 편집하거나 이 통합 문서를 다른 파일 형식으로 저장하면 차트가 영구적으로 손상됩니다.</a:t>
              </a:r>
            </a:p>
          </xdr:txBody>
        </xdr:sp>
      </mc:Fallback>
    </mc:AlternateContent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0</xdr:row>
      <xdr:rowOff>0</xdr:rowOff>
    </xdr:from>
    <xdr:to>
      <xdr:col>23</xdr:col>
      <xdr:colOff>397941</xdr:colOff>
      <xdr:row>25</xdr:row>
      <xdr:rowOff>77206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892E346-5B5A-491B-875A-BC1027F55E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0</xdr:row>
      <xdr:rowOff>0</xdr:rowOff>
    </xdr:from>
    <xdr:to>
      <xdr:col>12</xdr:col>
      <xdr:colOff>510088</xdr:colOff>
      <xdr:row>33</xdr:row>
      <xdr:rowOff>173912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차트 2">
              <a:extLst>
                <a:ext uri="{FF2B5EF4-FFF2-40B4-BE49-F238E27FC236}">
                  <a16:creationId xmlns:a16="http://schemas.microsoft.com/office/drawing/2014/main" id="{FEE8AE95-D1C6-4EAB-8833-396D00E2BEC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400925" y="0"/>
              <a:ext cx="7206163" cy="708906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Excel 버전에서는 이 차트를 사용할 수 없습니다.
이 도형 편집하거나 이 통합 문서를 다른 파일 형식으로 저장하면 차트가 영구적으로 손상됩니다.</a:t>
              </a:r>
            </a:p>
          </xdr:txBody>
        </xdr:sp>
      </mc:Fallback>
    </mc:AlternateContent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0</xdr:row>
      <xdr:rowOff>0</xdr:rowOff>
    </xdr:from>
    <xdr:to>
      <xdr:col>23</xdr:col>
      <xdr:colOff>397941</xdr:colOff>
      <xdr:row>25</xdr:row>
      <xdr:rowOff>77206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544D6C6-72B0-4A54-BA93-FD021E5A2B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0</xdr:row>
      <xdr:rowOff>0</xdr:rowOff>
    </xdr:from>
    <xdr:to>
      <xdr:col>12</xdr:col>
      <xdr:colOff>510088</xdr:colOff>
      <xdr:row>33</xdr:row>
      <xdr:rowOff>173912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차트 2">
              <a:extLst>
                <a:ext uri="{FF2B5EF4-FFF2-40B4-BE49-F238E27FC236}">
                  <a16:creationId xmlns:a16="http://schemas.microsoft.com/office/drawing/2014/main" id="{C86442D2-2324-49EA-A519-D98AF1B5FED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400925" y="0"/>
              <a:ext cx="7206163" cy="708906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Excel 버전에서는 이 차트를 사용할 수 없습니다.
이 도형 편집하거나 이 통합 문서를 다른 파일 형식으로 저장하면 차트가 영구적으로 손상됩니다.</a:t>
              </a:r>
            </a:p>
          </xdr:txBody>
        </xdr:sp>
      </mc:Fallback>
    </mc:AlternateContent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0</xdr:row>
      <xdr:rowOff>0</xdr:rowOff>
    </xdr:from>
    <xdr:to>
      <xdr:col>23</xdr:col>
      <xdr:colOff>397941</xdr:colOff>
      <xdr:row>33</xdr:row>
      <xdr:rowOff>173912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F4690CF-7936-4915-A0EC-6C584CFC1D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0</xdr:row>
      <xdr:rowOff>0</xdr:rowOff>
    </xdr:from>
    <xdr:to>
      <xdr:col>12</xdr:col>
      <xdr:colOff>510088</xdr:colOff>
      <xdr:row>33</xdr:row>
      <xdr:rowOff>173912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차트 2">
              <a:extLst>
                <a:ext uri="{FF2B5EF4-FFF2-40B4-BE49-F238E27FC236}">
                  <a16:creationId xmlns:a16="http://schemas.microsoft.com/office/drawing/2014/main" id="{008528D6-AF5F-4127-A8DE-C5AAB3F098D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400925" y="0"/>
              <a:ext cx="7206163" cy="708906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Excel 버전에서는 이 차트를 사용할 수 없습니다.
이 도형 편집하거나 이 통합 문서를 다른 파일 형식으로 저장하면 차트가 영구적으로 손상됩니다.</a:t>
              </a:r>
            </a:p>
          </xdr:txBody>
        </xdr:sp>
      </mc:Fallback>
    </mc:AlternateContent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0</xdr:row>
      <xdr:rowOff>0</xdr:rowOff>
    </xdr:from>
    <xdr:to>
      <xdr:col>23</xdr:col>
      <xdr:colOff>397941</xdr:colOff>
      <xdr:row>33</xdr:row>
      <xdr:rowOff>173912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6B751BC-1C84-4814-9DD5-53500B249C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0</xdr:row>
      <xdr:rowOff>0</xdr:rowOff>
    </xdr:from>
    <xdr:to>
      <xdr:col>12</xdr:col>
      <xdr:colOff>510088</xdr:colOff>
      <xdr:row>33</xdr:row>
      <xdr:rowOff>173912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차트 2">
              <a:extLst>
                <a:ext uri="{FF2B5EF4-FFF2-40B4-BE49-F238E27FC236}">
                  <a16:creationId xmlns:a16="http://schemas.microsoft.com/office/drawing/2014/main" id="{5DCF2E1B-3990-4162-B6C5-CBFFA8CBC3C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400925" y="0"/>
              <a:ext cx="7206163" cy="708906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Excel 버전에서는 이 차트를 사용할 수 없습니다.
이 도형 편집하거나 이 통합 문서를 다른 파일 형식으로 저장하면 차트가 영구적으로 손상됩니다.</a:t>
              </a:r>
            </a:p>
          </xdr:txBody>
        </xdr:sp>
      </mc:Fallback>
    </mc:AlternateContent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0</xdr:row>
      <xdr:rowOff>0</xdr:rowOff>
    </xdr:from>
    <xdr:to>
      <xdr:col>23</xdr:col>
      <xdr:colOff>397941</xdr:colOff>
      <xdr:row>33</xdr:row>
      <xdr:rowOff>173912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867D8B1-D64E-4AE0-A491-ECFEE4DEC9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0</xdr:row>
      <xdr:rowOff>0</xdr:rowOff>
    </xdr:from>
    <xdr:to>
      <xdr:col>12</xdr:col>
      <xdr:colOff>510088</xdr:colOff>
      <xdr:row>33</xdr:row>
      <xdr:rowOff>173912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차트 2">
              <a:extLst>
                <a:ext uri="{FF2B5EF4-FFF2-40B4-BE49-F238E27FC236}">
                  <a16:creationId xmlns:a16="http://schemas.microsoft.com/office/drawing/2014/main" id="{2C5D532C-4E05-4C3E-A04A-BBCEDDCCC14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400925" y="0"/>
              <a:ext cx="7206163" cy="708906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Excel 버전에서는 이 차트를 사용할 수 없습니다.
이 도형 편집하거나 이 통합 문서를 다른 파일 형식으로 저장하면 차트가 영구적으로 손상됩니다.</a:t>
              </a:r>
            </a:p>
          </xdr:txBody>
        </xdr:sp>
      </mc:Fallback>
    </mc:AlternateContent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0</xdr:row>
      <xdr:rowOff>0</xdr:rowOff>
    </xdr:from>
    <xdr:to>
      <xdr:col>23</xdr:col>
      <xdr:colOff>397941</xdr:colOff>
      <xdr:row>8</xdr:row>
      <xdr:rowOff>96706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D0815B0-003E-4EEA-88DC-47203CD8EC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0</xdr:row>
      <xdr:rowOff>0</xdr:rowOff>
    </xdr:from>
    <xdr:to>
      <xdr:col>12</xdr:col>
      <xdr:colOff>510088</xdr:colOff>
      <xdr:row>33</xdr:row>
      <xdr:rowOff>173912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차트 2">
              <a:extLst>
                <a:ext uri="{FF2B5EF4-FFF2-40B4-BE49-F238E27FC236}">
                  <a16:creationId xmlns:a16="http://schemas.microsoft.com/office/drawing/2014/main" id="{1AA7EB64-7CDA-4834-8D0F-8B950A3241A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400925" y="0"/>
              <a:ext cx="7206163" cy="708906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Excel 버전에서는 이 차트를 사용할 수 없습니다.
이 도형 편집하거나 이 통합 문서를 다른 파일 형식으로 저장하면 차트가 영구적으로 손상됩니다.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BD4C9-8536-419F-B478-9E61E74EC39B}">
  <dimension ref="A1:AL253"/>
  <sheetViews>
    <sheetView tabSelected="1" workbookViewId="0">
      <selection activeCell="M25" sqref="M25"/>
    </sheetView>
  </sheetViews>
  <sheetFormatPr defaultRowHeight="16.5" x14ac:dyDescent="0.3"/>
  <cols>
    <col min="1" max="1" width="17.875" customWidth="1"/>
    <col min="2" max="2" width="18.125" bestFit="1" customWidth="1"/>
    <col min="3" max="3" width="19.25" bestFit="1" customWidth="1"/>
    <col min="4" max="4" width="12.625" bestFit="1" customWidth="1"/>
    <col min="5" max="5" width="10.625" style="1" customWidth="1"/>
    <col min="6" max="38" width="10.625" customWidth="1"/>
  </cols>
  <sheetData>
    <row r="1" spans="1:38" s="2" customFormat="1" x14ac:dyDescent="0.3">
      <c r="A1" s="2" t="s">
        <v>277</v>
      </c>
      <c r="B1" s="2" t="s">
        <v>305</v>
      </c>
      <c r="C1" s="2" t="s">
        <v>262</v>
      </c>
      <c r="D1" s="2" t="s">
        <v>287</v>
      </c>
      <c r="E1" s="42" t="s">
        <v>307</v>
      </c>
      <c r="F1" s="42" t="s">
        <v>308</v>
      </c>
      <c r="G1" s="42" t="s">
        <v>309</v>
      </c>
      <c r="H1" s="42" t="s">
        <v>310</v>
      </c>
      <c r="I1" s="42" t="s">
        <v>311</v>
      </c>
      <c r="J1" s="42" t="s">
        <v>312</v>
      </c>
      <c r="K1" s="42" t="s">
        <v>313</v>
      </c>
      <c r="L1" s="43" t="s">
        <v>314</v>
      </c>
      <c r="M1" s="42" t="s">
        <v>315</v>
      </c>
      <c r="N1" s="42" t="s">
        <v>316</v>
      </c>
      <c r="O1" s="42" t="s">
        <v>317</v>
      </c>
      <c r="P1" s="42" t="s">
        <v>318</v>
      </c>
      <c r="Q1" s="42" t="s">
        <v>319</v>
      </c>
      <c r="R1" s="6" t="s">
        <v>320</v>
      </c>
      <c r="S1" s="6" t="s">
        <v>321</v>
      </c>
      <c r="T1" s="6" t="s">
        <v>322</v>
      </c>
      <c r="U1" s="6" t="s">
        <v>323</v>
      </c>
      <c r="V1" s="44" t="s">
        <v>324</v>
      </c>
      <c r="W1" s="44" t="s">
        <v>325</v>
      </c>
      <c r="X1" s="44" t="s">
        <v>326</v>
      </c>
      <c r="Y1" s="7" t="s">
        <v>327</v>
      </c>
      <c r="Z1" s="7" t="s">
        <v>328</v>
      </c>
      <c r="AA1" s="7" t="s">
        <v>329</v>
      </c>
      <c r="AB1" s="7" t="s">
        <v>330</v>
      </c>
      <c r="AC1" s="7" t="s">
        <v>331</v>
      </c>
      <c r="AD1" s="7" t="s">
        <v>332</v>
      </c>
      <c r="AE1" s="45" t="s">
        <v>333</v>
      </c>
      <c r="AF1" s="45" t="s">
        <v>334</v>
      </c>
      <c r="AG1" s="46" t="s">
        <v>306</v>
      </c>
      <c r="AH1" s="47" t="s">
        <v>273</v>
      </c>
      <c r="AI1" s="48" t="s">
        <v>274</v>
      </c>
      <c r="AJ1" s="49" t="s">
        <v>275</v>
      </c>
      <c r="AK1" s="50" t="s">
        <v>276</v>
      </c>
      <c r="AL1" s="51" t="s">
        <v>264</v>
      </c>
    </row>
    <row r="2" spans="1:38" x14ac:dyDescent="0.3">
      <c r="A2" t="s">
        <v>288</v>
      </c>
      <c r="B2">
        <v>11010</v>
      </c>
      <c r="C2" s="4" t="s">
        <v>146</v>
      </c>
      <c r="D2" s="3">
        <v>2399.0639000000001</v>
      </c>
      <c r="E2" s="5">
        <v>510.29999999999995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68.67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0.89999999999999991</v>
      </c>
      <c r="W2" s="5">
        <v>0</v>
      </c>
      <c r="X2" s="5">
        <v>217.44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s="5">
        <v>0</v>
      </c>
      <c r="AE2" s="5">
        <v>0.18</v>
      </c>
      <c r="AF2" s="5">
        <v>0</v>
      </c>
      <c r="AG2" s="5">
        <v>579.24</v>
      </c>
      <c r="AH2" s="5">
        <v>0</v>
      </c>
      <c r="AI2" s="5">
        <v>218.88</v>
      </c>
      <c r="AJ2" s="5">
        <v>0</v>
      </c>
      <c r="AK2" s="5">
        <v>0.36</v>
      </c>
      <c r="AL2" s="5">
        <v>786.15</v>
      </c>
    </row>
    <row r="3" spans="1:38" x14ac:dyDescent="0.3">
      <c r="A3" t="s">
        <v>288</v>
      </c>
      <c r="B3">
        <v>11020</v>
      </c>
      <c r="C3" s="4" t="s">
        <v>52</v>
      </c>
      <c r="D3" s="3">
        <v>999.01800000000003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36.9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0.24883833694348528</v>
      </c>
      <c r="AF3" s="5">
        <v>0</v>
      </c>
      <c r="AG3" s="5">
        <v>37.17</v>
      </c>
      <c r="AH3" s="5">
        <v>0</v>
      </c>
      <c r="AI3" s="5">
        <v>0</v>
      </c>
      <c r="AJ3" s="5">
        <v>0</v>
      </c>
      <c r="AK3" s="5">
        <v>0.22408494143600699</v>
      </c>
      <c r="AL3" s="5">
        <v>36.72</v>
      </c>
    </row>
    <row r="4" spans="1:38" x14ac:dyDescent="0.3">
      <c r="A4" t="s">
        <v>288</v>
      </c>
      <c r="B4">
        <v>11030</v>
      </c>
      <c r="C4" s="4" t="s">
        <v>147</v>
      </c>
      <c r="D4" s="3">
        <v>2189.2568000000001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34.92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34.83</v>
      </c>
      <c r="AH4" s="5">
        <v>0</v>
      </c>
      <c r="AI4" s="5">
        <v>0</v>
      </c>
      <c r="AJ4" s="5">
        <v>0</v>
      </c>
      <c r="AK4" s="5">
        <v>0</v>
      </c>
      <c r="AL4" s="5">
        <v>34.65</v>
      </c>
    </row>
    <row r="5" spans="1:38" x14ac:dyDescent="0.3">
      <c r="A5" t="s">
        <v>288</v>
      </c>
      <c r="B5">
        <v>11040</v>
      </c>
      <c r="C5" s="4" t="s">
        <v>148</v>
      </c>
      <c r="D5" s="3">
        <v>1681.7147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7.56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7.47</v>
      </c>
      <c r="AL5" s="5">
        <v>7.47</v>
      </c>
    </row>
    <row r="6" spans="1:38" x14ac:dyDescent="0.3">
      <c r="A6" t="s">
        <v>288</v>
      </c>
      <c r="B6">
        <v>11050</v>
      </c>
      <c r="C6" s="4" t="s">
        <v>149</v>
      </c>
      <c r="D6" s="3">
        <v>1704.9005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70.56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208.44</v>
      </c>
      <c r="AF6" s="5">
        <v>0</v>
      </c>
      <c r="AG6" s="5">
        <v>73.259999999999991</v>
      </c>
      <c r="AH6" s="5">
        <v>0</v>
      </c>
      <c r="AI6" s="5">
        <v>0</v>
      </c>
      <c r="AJ6" s="5">
        <v>0</v>
      </c>
      <c r="AK6" s="5">
        <v>208.89</v>
      </c>
      <c r="AL6" s="5">
        <v>279</v>
      </c>
    </row>
    <row r="7" spans="1:38" x14ac:dyDescent="0.3">
      <c r="A7" t="s">
        <v>288</v>
      </c>
      <c r="B7">
        <v>11060</v>
      </c>
      <c r="C7" s="4" t="s">
        <v>32</v>
      </c>
      <c r="D7" s="3">
        <v>1427.7365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8.9999999999906849E-2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8.2799999999999994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8.4599999999999991</v>
      </c>
      <c r="AL7" s="5">
        <v>9.4499999999999993</v>
      </c>
    </row>
    <row r="8" spans="1:38" x14ac:dyDescent="0.3">
      <c r="A8" t="s">
        <v>288</v>
      </c>
      <c r="B8">
        <v>11070</v>
      </c>
      <c r="C8" s="4" t="s">
        <v>33</v>
      </c>
      <c r="D8" s="3">
        <v>1853.7414000000001</v>
      </c>
      <c r="E8" s="5">
        <v>0</v>
      </c>
      <c r="F8" s="5">
        <v>0</v>
      </c>
      <c r="G8" s="5">
        <v>0</v>
      </c>
      <c r="H8" s="5">
        <v>0</v>
      </c>
      <c r="I8" s="5">
        <v>7.1099999999999994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290.15999999999997</v>
      </c>
      <c r="AF8" s="5">
        <v>0</v>
      </c>
      <c r="AG8" s="5">
        <v>7.56</v>
      </c>
      <c r="AH8" s="5">
        <v>0</v>
      </c>
      <c r="AI8" s="5">
        <v>0</v>
      </c>
      <c r="AJ8" s="5">
        <v>0</v>
      </c>
      <c r="AK8" s="5">
        <v>290.25</v>
      </c>
      <c r="AL8" s="5">
        <v>290.43</v>
      </c>
    </row>
    <row r="9" spans="1:38" x14ac:dyDescent="0.3">
      <c r="A9" t="s">
        <v>288</v>
      </c>
      <c r="B9">
        <v>11080</v>
      </c>
      <c r="C9" s="4" t="s">
        <v>34</v>
      </c>
      <c r="D9" s="3">
        <v>2457.8795</v>
      </c>
      <c r="E9" s="5">
        <v>385.2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155.79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290.07</v>
      </c>
      <c r="AF9" s="5">
        <v>0</v>
      </c>
      <c r="AG9" s="5">
        <v>385.56</v>
      </c>
      <c r="AH9" s="5">
        <v>0</v>
      </c>
      <c r="AI9" s="5">
        <v>156.15</v>
      </c>
      <c r="AJ9" s="5">
        <v>0</v>
      </c>
      <c r="AK9" s="5">
        <v>290.78999999999996</v>
      </c>
      <c r="AL9" s="5">
        <v>682.92</v>
      </c>
    </row>
    <row r="10" spans="1:38" x14ac:dyDescent="0.3">
      <c r="A10" t="s">
        <v>288</v>
      </c>
      <c r="B10">
        <v>11090</v>
      </c>
      <c r="C10" s="4" t="s">
        <v>35</v>
      </c>
      <c r="D10" s="3">
        <v>2363.8411999999998</v>
      </c>
      <c r="E10" s="5">
        <v>1195.2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0.99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1194.93</v>
      </c>
      <c r="AH10" s="5">
        <v>0</v>
      </c>
      <c r="AI10" s="5">
        <v>0.99</v>
      </c>
      <c r="AJ10" s="5">
        <v>0</v>
      </c>
      <c r="AK10" s="5">
        <v>0</v>
      </c>
      <c r="AL10" s="5">
        <v>1193.1299999999999</v>
      </c>
    </row>
    <row r="11" spans="1:38" x14ac:dyDescent="0.3">
      <c r="A11" t="s">
        <v>288</v>
      </c>
      <c r="B11">
        <v>11100</v>
      </c>
      <c r="C11" s="4" t="s">
        <v>36</v>
      </c>
      <c r="D11" s="3">
        <v>2070.5077000000001</v>
      </c>
      <c r="E11" s="5">
        <v>871.56</v>
      </c>
      <c r="F11" s="5">
        <v>0</v>
      </c>
      <c r="G11" s="5">
        <v>0</v>
      </c>
      <c r="H11" s="5">
        <v>0</v>
      </c>
      <c r="I11" s="5">
        <v>0.1027507837668525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33.299999999999997</v>
      </c>
      <c r="AF11" s="5">
        <v>0</v>
      </c>
      <c r="AG11" s="5">
        <v>872.1</v>
      </c>
      <c r="AH11" s="5">
        <v>0</v>
      </c>
      <c r="AI11" s="5">
        <v>0</v>
      </c>
      <c r="AJ11" s="5">
        <v>0</v>
      </c>
      <c r="AK11" s="5">
        <v>32.76</v>
      </c>
      <c r="AL11" s="5">
        <v>906.66</v>
      </c>
    </row>
    <row r="12" spans="1:38" x14ac:dyDescent="0.3">
      <c r="A12" t="s">
        <v>288</v>
      </c>
      <c r="B12">
        <v>11110</v>
      </c>
      <c r="C12" s="4" t="s">
        <v>37</v>
      </c>
      <c r="D12" s="3">
        <v>3559.1226000000001</v>
      </c>
      <c r="E12" s="5">
        <v>0</v>
      </c>
      <c r="F12" s="5">
        <v>0</v>
      </c>
      <c r="G12" s="5">
        <v>0</v>
      </c>
      <c r="H12" s="5">
        <v>0</v>
      </c>
      <c r="I12" s="5">
        <v>5.58</v>
      </c>
      <c r="J12" s="5">
        <v>0</v>
      </c>
      <c r="K12" s="5">
        <v>0</v>
      </c>
      <c r="L12" s="5">
        <v>20.88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0.1738595943578484</v>
      </c>
      <c r="AF12" s="5">
        <v>0</v>
      </c>
      <c r="AG12" s="5">
        <v>27.27</v>
      </c>
      <c r="AH12" s="5">
        <v>0</v>
      </c>
      <c r="AI12" s="5">
        <v>0</v>
      </c>
      <c r="AJ12" s="5">
        <v>0</v>
      </c>
      <c r="AK12" s="5">
        <v>0.21543273312954028</v>
      </c>
      <c r="AL12" s="5">
        <v>26.459999999999997</v>
      </c>
    </row>
    <row r="13" spans="1:38" x14ac:dyDescent="0.3">
      <c r="A13" t="s">
        <v>288</v>
      </c>
      <c r="B13">
        <v>11120</v>
      </c>
      <c r="C13" s="4" t="s">
        <v>38</v>
      </c>
      <c r="D13" s="3">
        <v>2979.5844000000002</v>
      </c>
      <c r="E13" s="5">
        <v>771.66</v>
      </c>
      <c r="F13" s="5">
        <v>0</v>
      </c>
      <c r="G13" s="5">
        <v>0</v>
      </c>
      <c r="H13" s="5">
        <v>0</v>
      </c>
      <c r="I13" s="5">
        <v>8.1</v>
      </c>
      <c r="J13" s="5">
        <v>0</v>
      </c>
      <c r="K13" s="5">
        <v>0</v>
      </c>
      <c r="L13" s="5">
        <v>9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782.64</v>
      </c>
      <c r="AH13" s="5">
        <v>0</v>
      </c>
      <c r="AI13" s="5">
        <v>0</v>
      </c>
      <c r="AJ13" s="5">
        <v>0</v>
      </c>
      <c r="AK13" s="5">
        <v>0</v>
      </c>
      <c r="AL13" s="5">
        <v>783.54</v>
      </c>
    </row>
    <row r="14" spans="1:38" x14ac:dyDescent="0.3">
      <c r="A14" t="s">
        <v>288</v>
      </c>
      <c r="B14">
        <v>11130</v>
      </c>
      <c r="C14" s="4" t="s">
        <v>39</v>
      </c>
      <c r="D14" s="3">
        <v>1768.7784999999999</v>
      </c>
      <c r="E14" s="5">
        <v>25.56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13.41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39.42</v>
      </c>
      <c r="AH14" s="5">
        <v>0</v>
      </c>
      <c r="AI14" s="5">
        <v>0</v>
      </c>
      <c r="AJ14" s="5">
        <v>0</v>
      </c>
      <c r="AK14" s="5">
        <v>0</v>
      </c>
      <c r="AL14" s="5">
        <v>38.97</v>
      </c>
    </row>
    <row r="15" spans="1:38" x14ac:dyDescent="0.3">
      <c r="A15" t="s">
        <v>288</v>
      </c>
      <c r="B15">
        <v>11140</v>
      </c>
      <c r="C15" s="4" t="s">
        <v>40</v>
      </c>
      <c r="D15" s="3">
        <v>2386.2330000000002</v>
      </c>
      <c r="E15" s="5">
        <v>0</v>
      </c>
      <c r="F15" s="5">
        <v>0</v>
      </c>
      <c r="G15" s="5">
        <v>0</v>
      </c>
      <c r="H15" s="5">
        <v>0</v>
      </c>
      <c r="I15" s="5">
        <v>5.76</v>
      </c>
      <c r="J15" s="5">
        <v>0</v>
      </c>
      <c r="K15" s="5">
        <v>0</v>
      </c>
      <c r="L15" s="5">
        <v>8.5499999999999989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16.829999999999998</v>
      </c>
      <c r="AF15" s="5">
        <v>0</v>
      </c>
      <c r="AG15" s="5">
        <v>14.399999999999999</v>
      </c>
      <c r="AH15" s="5">
        <v>0</v>
      </c>
      <c r="AI15" s="5">
        <v>0</v>
      </c>
      <c r="AJ15" s="5">
        <v>0</v>
      </c>
      <c r="AK15" s="5">
        <v>17.73</v>
      </c>
      <c r="AL15" s="5">
        <v>31.41</v>
      </c>
    </row>
    <row r="16" spans="1:38" x14ac:dyDescent="0.3">
      <c r="A16" t="s">
        <v>288</v>
      </c>
      <c r="B16">
        <v>11150</v>
      </c>
      <c r="C16" s="4" t="s">
        <v>41</v>
      </c>
      <c r="D16" s="3">
        <v>1746.2601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0.89999999999999991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1.3499999999999999</v>
      </c>
      <c r="AL16" s="5">
        <v>1.08</v>
      </c>
    </row>
    <row r="17" spans="1:38" x14ac:dyDescent="0.3">
      <c r="A17" t="s">
        <v>288</v>
      </c>
      <c r="B17">
        <v>11160</v>
      </c>
      <c r="C17" s="4" t="s">
        <v>42</v>
      </c>
      <c r="D17" s="3">
        <v>4145.7022999999999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3">
      <c r="A18" t="s">
        <v>288</v>
      </c>
      <c r="B18">
        <v>11170</v>
      </c>
      <c r="C18" s="4" t="s">
        <v>43</v>
      </c>
      <c r="D18" s="3">
        <v>2009.7831000000001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201.6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202.32</v>
      </c>
      <c r="AL18" s="5">
        <v>202.23</v>
      </c>
    </row>
    <row r="19" spans="1:38" x14ac:dyDescent="0.3">
      <c r="A19" t="s">
        <v>288</v>
      </c>
      <c r="B19">
        <v>11180</v>
      </c>
      <c r="C19" s="4" t="s">
        <v>44</v>
      </c>
      <c r="D19" s="3">
        <v>1302.0264</v>
      </c>
      <c r="E19" s="5">
        <v>0</v>
      </c>
      <c r="F19" s="5">
        <v>0</v>
      </c>
      <c r="G19" s="5">
        <v>0</v>
      </c>
      <c r="H19" s="5">
        <v>0</v>
      </c>
      <c r="I19" s="5">
        <v>0.40360906375936378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218.97</v>
      </c>
      <c r="AF19" s="5">
        <v>0</v>
      </c>
      <c r="AG19" s="5">
        <v>0.35493758131548148</v>
      </c>
      <c r="AH19" s="5">
        <v>0</v>
      </c>
      <c r="AI19" s="5">
        <v>0</v>
      </c>
      <c r="AJ19" s="5">
        <v>0</v>
      </c>
      <c r="AK19" s="5">
        <v>219.42</v>
      </c>
      <c r="AL19" s="5">
        <v>219.32999999999998</v>
      </c>
    </row>
    <row r="20" spans="1:38" x14ac:dyDescent="0.3">
      <c r="A20" t="s">
        <v>288</v>
      </c>
      <c r="B20">
        <v>11190</v>
      </c>
      <c r="C20" s="4" t="s">
        <v>45</v>
      </c>
      <c r="D20" s="3">
        <v>2452.3690999999999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19.529999999999998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19.529999999999998</v>
      </c>
      <c r="AH20" s="5">
        <v>0</v>
      </c>
      <c r="AI20" s="5">
        <v>0</v>
      </c>
      <c r="AJ20" s="5">
        <v>0</v>
      </c>
      <c r="AK20" s="5">
        <v>0</v>
      </c>
      <c r="AL20" s="5">
        <v>19.349999999999998</v>
      </c>
    </row>
    <row r="21" spans="1:38" x14ac:dyDescent="0.3">
      <c r="A21" t="s">
        <v>288</v>
      </c>
      <c r="B21">
        <v>11200</v>
      </c>
      <c r="C21" s="4" t="s">
        <v>46</v>
      </c>
      <c r="D21" s="3">
        <v>1637.5767000000001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1.2171616894658698E-3</v>
      </c>
      <c r="AL21" s="5">
        <v>1.2171616894658698E-3</v>
      </c>
    </row>
    <row r="22" spans="1:38" x14ac:dyDescent="0.3">
      <c r="A22" t="s">
        <v>288</v>
      </c>
      <c r="B22">
        <v>11210</v>
      </c>
      <c r="C22" s="4" t="s">
        <v>47</v>
      </c>
      <c r="D22" s="3">
        <v>2958.5129000000002</v>
      </c>
      <c r="E22" s="5">
        <v>0</v>
      </c>
      <c r="F22" s="5">
        <v>0</v>
      </c>
      <c r="G22" s="5">
        <v>0</v>
      </c>
      <c r="H22" s="5">
        <v>0</v>
      </c>
      <c r="I22" s="5">
        <v>506.15999999999997</v>
      </c>
      <c r="J22" s="5">
        <v>0</v>
      </c>
      <c r="K22" s="5">
        <v>0</v>
      </c>
      <c r="L22" s="5">
        <v>75.86999999999999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1041.93</v>
      </c>
      <c r="AF22" s="5">
        <v>0</v>
      </c>
      <c r="AG22" s="5">
        <v>538.47</v>
      </c>
      <c r="AH22" s="5">
        <v>0</v>
      </c>
      <c r="AI22" s="5">
        <v>0</v>
      </c>
      <c r="AJ22" s="5">
        <v>0</v>
      </c>
      <c r="AK22" s="5">
        <v>1042.02</v>
      </c>
      <c r="AL22" s="5">
        <v>1255.8599999999999</v>
      </c>
    </row>
    <row r="23" spans="1:38" x14ac:dyDescent="0.3">
      <c r="A23" t="s">
        <v>288</v>
      </c>
      <c r="B23">
        <v>11220</v>
      </c>
      <c r="C23" s="4" t="s">
        <v>48</v>
      </c>
      <c r="D23" s="3">
        <v>4692.0245000000004</v>
      </c>
      <c r="E23" s="5">
        <v>0</v>
      </c>
      <c r="F23" s="5">
        <v>0</v>
      </c>
      <c r="G23" s="5">
        <v>0</v>
      </c>
      <c r="H23" s="5">
        <v>0</v>
      </c>
      <c r="I23" s="5">
        <v>482.31</v>
      </c>
      <c r="J23" s="5">
        <v>0</v>
      </c>
      <c r="K23" s="5">
        <v>0</v>
      </c>
      <c r="L23" s="5">
        <v>22.32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1270.3499999999999</v>
      </c>
      <c r="AF23" s="5">
        <v>0</v>
      </c>
      <c r="AG23" s="5">
        <v>485.82</v>
      </c>
      <c r="AH23" s="5">
        <v>0</v>
      </c>
      <c r="AI23" s="5">
        <v>0</v>
      </c>
      <c r="AJ23" s="5">
        <v>0</v>
      </c>
      <c r="AK23" s="5">
        <v>1272.06</v>
      </c>
      <c r="AL23" s="5">
        <v>1322.9099999999999</v>
      </c>
    </row>
    <row r="24" spans="1:38" x14ac:dyDescent="0.3">
      <c r="A24" t="s">
        <v>288</v>
      </c>
      <c r="B24">
        <v>11230</v>
      </c>
      <c r="C24" s="4" t="s">
        <v>49</v>
      </c>
      <c r="D24" s="3">
        <v>3948.8757000000001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55.71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405.99</v>
      </c>
      <c r="AF24" s="5">
        <v>0</v>
      </c>
      <c r="AG24" s="5">
        <v>55.62</v>
      </c>
      <c r="AH24" s="5">
        <v>0</v>
      </c>
      <c r="AI24" s="5">
        <v>0</v>
      </c>
      <c r="AJ24" s="5">
        <v>0</v>
      </c>
      <c r="AK24" s="5">
        <v>404.64</v>
      </c>
      <c r="AL24" s="5">
        <v>459.53999999999996</v>
      </c>
    </row>
    <row r="25" spans="1:38" x14ac:dyDescent="0.3">
      <c r="A25" t="s">
        <v>288</v>
      </c>
      <c r="B25">
        <v>11240</v>
      </c>
      <c r="C25" s="4" t="s">
        <v>50</v>
      </c>
      <c r="D25" s="3">
        <v>3385.2935000000002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72.72</v>
      </c>
      <c r="M25" s="5">
        <v>0</v>
      </c>
      <c r="N25" s="5">
        <v>0</v>
      </c>
      <c r="O25" s="5">
        <v>0</v>
      </c>
      <c r="P25" s="5">
        <v>242.64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10.08</v>
      </c>
      <c r="AF25" s="5">
        <v>0</v>
      </c>
      <c r="AG25" s="5">
        <v>314.27999999999997</v>
      </c>
      <c r="AH25" s="5">
        <v>0</v>
      </c>
      <c r="AI25" s="5">
        <v>0</v>
      </c>
      <c r="AJ25" s="5">
        <v>0</v>
      </c>
      <c r="AK25" s="5">
        <v>9.9</v>
      </c>
      <c r="AL25" s="5">
        <v>326.07</v>
      </c>
    </row>
    <row r="26" spans="1:38" x14ac:dyDescent="0.3">
      <c r="A26" t="s">
        <v>288</v>
      </c>
      <c r="B26">
        <v>11250</v>
      </c>
      <c r="C26" s="4" t="s">
        <v>51</v>
      </c>
      <c r="D26" s="3">
        <v>2455.6918999999998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47.519999999999996</v>
      </c>
      <c r="M26" s="5">
        <v>0</v>
      </c>
      <c r="N26" s="5">
        <v>0</v>
      </c>
      <c r="O26" s="5">
        <v>0</v>
      </c>
      <c r="P26" s="5">
        <v>324.99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75.509999999999991</v>
      </c>
      <c r="AF26" s="5">
        <v>0</v>
      </c>
      <c r="AG26" s="5">
        <v>328.68</v>
      </c>
      <c r="AH26" s="5">
        <v>0</v>
      </c>
      <c r="AI26" s="5">
        <v>0</v>
      </c>
      <c r="AJ26" s="5">
        <v>0</v>
      </c>
      <c r="AK26" s="5">
        <v>74.52</v>
      </c>
      <c r="AL26" s="5">
        <v>404.01</v>
      </c>
    </row>
    <row r="27" spans="1:38" x14ac:dyDescent="0.3">
      <c r="A27" t="s">
        <v>289</v>
      </c>
      <c r="B27">
        <v>21010</v>
      </c>
      <c r="C27" s="4" t="s">
        <v>52</v>
      </c>
      <c r="D27" s="3">
        <v>302.47969999999998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3">
      <c r="A28" t="s">
        <v>289</v>
      </c>
      <c r="B28">
        <v>21020</v>
      </c>
      <c r="C28" s="4" t="s">
        <v>53</v>
      </c>
      <c r="D28" s="3">
        <v>1414.9881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3">
      <c r="A29" t="s">
        <v>289</v>
      </c>
      <c r="B29">
        <v>21030</v>
      </c>
      <c r="C29" s="4" t="s">
        <v>54</v>
      </c>
      <c r="D29" s="3">
        <v>1012.7695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3">
      <c r="A30" t="s">
        <v>289</v>
      </c>
      <c r="B30">
        <v>21040</v>
      </c>
      <c r="C30" s="4" t="s">
        <v>55</v>
      </c>
      <c r="D30" s="3">
        <v>1463.3805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0.80999999999999994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164.60999999999999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0.89999999999999991</v>
      </c>
      <c r="AH30" s="5">
        <v>0</v>
      </c>
      <c r="AI30" s="5">
        <v>163.62</v>
      </c>
      <c r="AJ30" s="5">
        <v>0</v>
      </c>
      <c r="AK30" s="5">
        <v>0</v>
      </c>
      <c r="AL30" s="5">
        <v>165.42</v>
      </c>
    </row>
    <row r="31" spans="1:38" x14ac:dyDescent="0.3">
      <c r="A31" t="s">
        <v>289</v>
      </c>
      <c r="B31">
        <v>21050</v>
      </c>
      <c r="C31" s="4" t="s">
        <v>56</v>
      </c>
      <c r="D31" s="3">
        <v>2975.3841000000002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3.69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3.51</v>
      </c>
      <c r="AJ31" s="5">
        <v>0</v>
      </c>
      <c r="AK31" s="5">
        <v>0</v>
      </c>
      <c r="AL31" s="5">
        <v>3.2399999999999998</v>
      </c>
    </row>
    <row r="32" spans="1:38" x14ac:dyDescent="0.3">
      <c r="A32" t="s">
        <v>289</v>
      </c>
      <c r="B32">
        <v>21060</v>
      </c>
      <c r="C32" s="4" t="s">
        <v>57</v>
      </c>
      <c r="D32" s="3">
        <v>1666.1922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3">
      <c r="A33" t="s">
        <v>289</v>
      </c>
      <c r="B33">
        <v>21070</v>
      </c>
      <c r="C33" s="4" t="s">
        <v>58</v>
      </c>
      <c r="D33" s="3">
        <v>2724.3184000000001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0.27</v>
      </c>
      <c r="T33" s="5">
        <v>0</v>
      </c>
      <c r="U33" s="5">
        <v>0</v>
      </c>
      <c r="V33" s="5">
        <v>0</v>
      </c>
      <c r="W33" s="5">
        <v>0</v>
      </c>
      <c r="X33" s="5">
        <v>2.88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0.36</v>
      </c>
      <c r="AI33" s="5">
        <v>2.61</v>
      </c>
      <c r="AJ33" s="5">
        <v>0</v>
      </c>
      <c r="AK33" s="5">
        <v>0</v>
      </c>
      <c r="AL33" s="5">
        <v>2.88</v>
      </c>
    </row>
    <row r="34" spans="1:38" x14ac:dyDescent="0.3">
      <c r="A34" t="s">
        <v>289</v>
      </c>
      <c r="B34">
        <v>21080</v>
      </c>
      <c r="C34" s="4" t="s">
        <v>59</v>
      </c>
      <c r="D34" s="3">
        <v>3972.5880999999999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1.08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1.26</v>
      </c>
      <c r="AJ34" s="5">
        <v>0</v>
      </c>
      <c r="AK34" s="5">
        <v>0</v>
      </c>
      <c r="AL34" s="5">
        <v>1.17</v>
      </c>
    </row>
    <row r="35" spans="1:38" x14ac:dyDescent="0.3">
      <c r="A35" t="s">
        <v>289</v>
      </c>
      <c r="B35">
        <v>21090</v>
      </c>
      <c r="C35" s="4" t="s">
        <v>60</v>
      </c>
      <c r="D35" s="3">
        <v>5227.5724</v>
      </c>
      <c r="E35" s="5">
        <v>0</v>
      </c>
      <c r="F35" s="5">
        <v>0</v>
      </c>
      <c r="G35" s="5">
        <v>1639.62</v>
      </c>
      <c r="H35" s="5">
        <v>0</v>
      </c>
      <c r="I35" s="5">
        <v>0</v>
      </c>
      <c r="J35" s="5">
        <v>0</v>
      </c>
      <c r="K35" s="5">
        <v>0</v>
      </c>
      <c r="L35" s="5">
        <v>3.51</v>
      </c>
      <c r="M35" s="5">
        <v>0</v>
      </c>
      <c r="N35" s="5">
        <v>0</v>
      </c>
      <c r="O35" s="5">
        <v>0</v>
      </c>
      <c r="P35" s="5">
        <v>0.91042758031929305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1639.98</v>
      </c>
      <c r="AH35" s="5">
        <v>0</v>
      </c>
      <c r="AI35" s="5">
        <v>0</v>
      </c>
      <c r="AJ35" s="5">
        <v>0</v>
      </c>
      <c r="AK35" s="5">
        <v>0</v>
      </c>
      <c r="AL35" s="5">
        <v>1639.08</v>
      </c>
    </row>
    <row r="36" spans="1:38" x14ac:dyDescent="0.3">
      <c r="A36" t="s">
        <v>289</v>
      </c>
      <c r="B36">
        <v>21100</v>
      </c>
      <c r="C36" s="4" t="s">
        <v>61</v>
      </c>
      <c r="D36" s="3">
        <v>4745.3801000000003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660.32999999999993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0.45088522809623011</v>
      </c>
      <c r="T36" s="5">
        <v>0</v>
      </c>
      <c r="U36" s="5">
        <v>0</v>
      </c>
      <c r="V36" s="5">
        <v>1202.1299999999999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28.349999999999998</v>
      </c>
      <c r="AG36" s="5">
        <v>661.59</v>
      </c>
      <c r="AH36" s="5">
        <v>0.47108352451419805</v>
      </c>
      <c r="AI36" s="5">
        <v>1201.8599999999999</v>
      </c>
      <c r="AJ36" s="5">
        <v>0</v>
      </c>
      <c r="AK36" s="5">
        <v>28.349999999999998</v>
      </c>
      <c r="AL36" s="5">
        <v>1217.6099999999999</v>
      </c>
    </row>
    <row r="37" spans="1:38" x14ac:dyDescent="0.3">
      <c r="A37" t="s">
        <v>289</v>
      </c>
      <c r="B37">
        <v>21110</v>
      </c>
      <c r="C37" s="4" t="s">
        <v>62</v>
      </c>
      <c r="D37" s="3">
        <v>6566.5902999999998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2622.15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6.5699999999999994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2621.88</v>
      </c>
      <c r="AH37" s="5">
        <v>0</v>
      </c>
      <c r="AI37" s="5">
        <v>6.75</v>
      </c>
      <c r="AJ37" s="5">
        <v>0</v>
      </c>
      <c r="AK37" s="5">
        <v>0</v>
      </c>
      <c r="AL37" s="5">
        <v>2628.27</v>
      </c>
    </row>
    <row r="38" spans="1:38" x14ac:dyDescent="0.3">
      <c r="A38" t="s">
        <v>289</v>
      </c>
      <c r="B38">
        <v>21120</v>
      </c>
      <c r="C38" s="4" t="s">
        <v>42</v>
      </c>
      <c r="D38" s="3">
        <v>18573.186600000001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235.17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1793.97</v>
      </c>
      <c r="W38" s="5">
        <v>0</v>
      </c>
      <c r="X38" s="5">
        <v>0</v>
      </c>
      <c r="Y38" s="5">
        <v>0</v>
      </c>
      <c r="Z38" s="5">
        <v>559.62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61.11</v>
      </c>
      <c r="AG38" s="5">
        <v>235.26</v>
      </c>
      <c r="AH38" s="5">
        <v>0</v>
      </c>
      <c r="AI38" s="5">
        <v>1790.1899999999998</v>
      </c>
      <c r="AJ38" s="5">
        <v>559.62</v>
      </c>
      <c r="AK38" s="5">
        <v>61.11</v>
      </c>
      <c r="AL38" s="5">
        <v>2372.4</v>
      </c>
    </row>
    <row r="39" spans="1:38" x14ac:dyDescent="0.3">
      <c r="A39" t="s">
        <v>289</v>
      </c>
      <c r="B39">
        <v>21130</v>
      </c>
      <c r="C39" s="4" t="s">
        <v>63</v>
      </c>
      <c r="D39" s="3">
        <v>1213.8421000000001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3">
      <c r="A40" t="s">
        <v>289</v>
      </c>
      <c r="B40">
        <v>21140</v>
      </c>
      <c r="C40" s="4" t="s">
        <v>64</v>
      </c>
      <c r="D40" s="3">
        <v>1033.8145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0.27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0.18</v>
      </c>
      <c r="AJ40" s="5">
        <v>0</v>
      </c>
      <c r="AK40" s="5">
        <v>0</v>
      </c>
      <c r="AL40" s="5">
        <v>0.18</v>
      </c>
    </row>
    <row r="41" spans="1:38" x14ac:dyDescent="0.3">
      <c r="A41" t="s">
        <v>289</v>
      </c>
      <c r="B41">
        <v>21150</v>
      </c>
      <c r="C41" s="4" t="s">
        <v>65</v>
      </c>
      <c r="D41" s="3">
        <v>3621.203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359.55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365.13</v>
      </c>
      <c r="AJ41" s="5">
        <v>0</v>
      </c>
      <c r="AK41" s="5">
        <v>0</v>
      </c>
      <c r="AL41" s="5">
        <v>363.33</v>
      </c>
    </row>
    <row r="42" spans="1:38" x14ac:dyDescent="0.3">
      <c r="A42" t="s">
        <v>289</v>
      </c>
      <c r="B42">
        <v>21510</v>
      </c>
      <c r="C42" s="4" t="s">
        <v>66</v>
      </c>
      <c r="D42" s="3">
        <v>21968.7016</v>
      </c>
      <c r="E42" s="5">
        <v>0</v>
      </c>
      <c r="F42" s="5">
        <v>0</v>
      </c>
      <c r="G42" s="5">
        <v>0.63</v>
      </c>
      <c r="H42" s="5">
        <v>0</v>
      </c>
      <c r="I42" s="5">
        <v>0</v>
      </c>
      <c r="J42" s="5">
        <v>0</v>
      </c>
      <c r="K42" s="5">
        <v>0</v>
      </c>
      <c r="L42" s="5">
        <v>1.89</v>
      </c>
      <c r="M42" s="5">
        <v>0</v>
      </c>
      <c r="N42" s="5">
        <v>0</v>
      </c>
      <c r="O42" s="5">
        <v>0</v>
      </c>
      <c r="P42" s="5">
        <v>5292.63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0.44999999999999996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5296.05</v>
      </c>
      <c r="AH42" s="5">
        <v>0</v>
      </c>
      <c r="AI42" s="5">
        <v>0</v>
      </c>
      <c r="AJ42" s="5">
        <v>0.44999999999999996</v>
      </c>
      <c r="AK42" s="5">
        <v>0</v>
      </c>
      <c r="AL42" s="5">
        <v>5295.33</v>
      </c>
    </row>
    <row r="43" spans="1:38" x14ac:dyDescent="0.3">
      <c r="A43" t="s">
        <v>290</v>
      </c>
      <c r="B43">
        <v>22010</v>
      </c>
      <c r="C43" s="4" t="s">
        <v>52</v>
      </c>
      <c r="D43" s="3">
        <v>704.50469999999996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3">
      <c r="A44" t="s">
        <v>290</v>
      </c>
      <c r="B44">
        <v>22020</v>
      </c>
      <c r="C44" s="4" t="s">
        <v>54</v>
      </c>
      <c r="D44" s="3">
        <v>18165.0887</v>
      </c>
      <c r="E44" s="5">
        <v>3432.87</v>
      </c>
      <c r="F44" s="5">
        <v>0</v>
      </c>
      <c r="G44" s="5">
        <v>0</v>
      </c>
      <c r="H44" s="5">
        <v>0</v>
      </c>
      <c r="I44" s="5">
        <v>46.44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1031.49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3.78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172.07999999999998</v>
      </c>
      <c r="AF44" s="5">
        <v>3512.25</v>
      </c>
      <c r="AG44" s="5">
        <v>4474.9799999999996</v>
      </c>
      <c r="AH44" s="5">
        <v>0</v>
      </c>
      <c r="AI44" s="5">
        <v>3.5999999999999996</v>
      </c>
      <c r="AJ44" s="5">
        <v>0</v>
      </c>
      <c r="AK44" s="5">
        <v>3684.5099999999998</v>
      </c>
      <c r="AL44" s="5">
        <v>4733.37</v>
      </c>
    </row>
    <row r="45" spans="1:38" x14ac:dyDescent="0.3">
      <c r="A45" t="s">
        <v>290</v>
      </c>
      <c r="B45">
        <v>22030</v>
      </c>
      <c r="C45" s="4" t="s">
        <v>53</v>
      </c>
      <c r="D45" s="3">
        <v>1741.3929000000001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3">
      <c r="A46" t="s">
        <v>290</v>
      </c>
      <c r="B46">
        <v>22040</v>
      </c>
      <c r="C46" s="4" t="s">
        <v>58</v>
      </c>
      <c r="D46" s="3">
        <v>1780.9018000000001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1.3499999999999999</v>
      </c>
      <c r="AA46" s="5">
        <v>0</v>
      </c>
      <c r="AB46" s="5">
        <v>0</v>
      </c>
      <c r="AC46" s="5">
        <v>0</v>
      </c>
      <c r="AD46" s="5">
        <v>0</v>
      </c>
      <c r="AE46" s="5">
        <v>385.46999999999997</v>
      </c>
      <c r="AF46" s="5">
        <v>0</v>
      </c>
      <c r="AG46" s="5">
        <v>0</v>
      </c>
      <c r="AH46" s="5">
        <v>0</v>
      </c>
      <c r="AI46" s="5">
        <v>0</v>
      </c>
      <c r="AJ46" s="5">
        <v>1.3499999999999999</v>
      </c>
      <c r="AK46" s="5">
        <v>386.37</v>
      </c>
      <c r="AL46" s="5">
        <v>387.18</v>
      </c>
    </row>
    <row r="47" spans="1:38" x14ac:dyDescent="0.3">
      <c r="A47" t="s">
        <v>290</v>
      </c>
      <c r="B47">
        <v>22050</v>
      </c>
      <c r="C47" s="4" t="s">
        <v>59</v>
      </c>
      <c r="D47" s="3">
        <v>9372.7312000000002</v>
      </c>
      <c r="E47" s="5">
        <v>0</v>
      </c>
      <c r="F47" s="5">
        <v>0</v>
      </c>
      <c r="G47" s="5">
        <v>0</v>
      </c>
      <c r="H47" s="5">
        <v>0</v>
      </c>
      <c r="I47" s="5">
        <v>208.70999999999998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209.42999999999998</v>
      </c>
      <c r="AH47" s="5">
        <v>0</v>
      </c>
      <c r="AI47" s="5">
        <v>0</v>
      </c>
      <c r="AJ47" s="5">
        <v>0</v>
      </c>
      <c r="AK47" s="5">
        <v>0</v>
      </c>
      <c r="AL47" s="5">
        <v>209.16</v>
      </c>
    </row>
    <row r="48" spans="1:38" x14ac:dyDescent="0.3">
      <c r="A48" t="s">
        <v>290</v>
      </c>
      <c r="B48">
        <v>22060</v>
      </c>
      <c r="C48" s="4" t="s">
        <v>67</v>
      </c>
      <c r="D48" s="3">
        <v>7682.8328000000001</v>
      </c>
      <c r="E48" s="5">
        <v>0</v>
      </c>
      <c r="F48" s="5">
        <v>0</v>
      </c>
      <c r="G48" s="5">
        <v>0</v>
      </c>
      <c r="H48" s="5">
        <v>0</v>
      </c>
      <c r="I48" s="5">
        <v>47.519999999999996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298.97999999999996</v>
      </c>
      <c r="AF48" s="5">
        <v>0</v>
      </c>
      <c r="AG48" s="5">
        <v>47.97</v>
      </c>
      <c r="AH48" s="5">
        <v>0</v>
      </c>
      <c r="AI48" s="5">
        <v>0</v>
      </c>
      <c r="AJ48" s="5">
        <v>0</v>
      </c>
      <c r="AK48" s="5">
        <v>298.44</v>
      </c>
      <c r="AL48" s="5">
        <v>347.21999999999997</v>
      </c>
    </row>
    <row r="49" spans="1:38" x14ac:dyDescent="0.3">
      <c r="A49" t="s">
        <v>290</v>
      </c>
      <c r="B49">
        <v>22070</v>
      </c>
      <c r="C49" s="4" t="s">
        <v>68</v>
      </c>
      <c r="D49" s="3">
        <v>6255.3568999999998</v>
      </c>
      <c r="E49" s="5">
        <v>0</v>
      </c>
      <c r="F49" s="5">
        <v>0</v>
      </c>
      <c r="G49" s="5">
        <v>0</v>
      </c>
      <c r="H49" s="5">
        <v>0</v>
      </c>
      <c r="I49" s="5">
        <v>14.49</v>
      </c>
      <c r="J49" s="5">
        <v>0</v>
      </c>
      <c r="K49" s="5">
        <v>0</v>
      </c>
      <c r="L49" s="5">
        <v>0</v>
      </c>
      <c r="M49" s="5">
        <v>0</v>
      </c>
      <c r="N49" s="5">
        <v>14.58</v>
      </c>
      <c r="O49" s="5">
        <v>0</v>
      </c>
      <c r="P49" s="5">
        <v>0.18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1.3766169437381881E-2</v>
      </c>
      <c r="AA49" s="5">
        <v>0</v>
      </c>
      <c r="AB49" s="5">
        <v>0</v>
      </c>
      <c r="AC49" s="5">
        <v>0</v>
      </c>
      <c r="AD49" s="5">
        <v>0</v>
      </c>
      <c r="AE49" s="5">
        <v>560.69999999999993</v>
      </c>
      <c r="AF49" s="5">
        <v>0</v>
      </c>
      <c r="AG49" s="5">
        <v>15.209999999999999</v>
      </c>
      <c r="AH49" s="5">
        <v>0</v>
      </c>
      <c r="AI49" s="5">
        <v>0</v>
      </c>
      <c r="AJ49" s="5">
        <v>1.3766169437381881E-2</v>
      </c>
      <c r="AK49" s="5">
        <v>559.43999999999994</v>
      </c>
      <c r="AL49" s="5">
        <v>575.01</v>
      </c>
    </row>
    <row r="50" spans="1:38" x14ac:dyDescent="0.3">
      <c r="A50" t="s">
        <v>290</v>
      </c>
      <c r="B50">
        <v>22510</v>
      </c>
      <c r="C50" s="4" t="s">
        <v>69</v>
      </c>
      <c r="D50" s="3">
        <v>42305.705499999996</v>
      </c>
      <c r="E50" s="5">
        <v>0</v>
      </c>
      <c r="F50" s="5">
        <v>0</v>
      </c>
      <c r="G50" s="5">
        <v>1271.7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4488.03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99.45</v>
      </c>
      <c r="W50" s="5">
        <v>0</v>
      </c>
      <c r="X50" s="5">
        <v>0</v>
      </c>
      <c r="Y50" s="5">
        <v>0</v>
      </c>
      <c r="Z50" s="5">
        <v>5.67</v>
      </c>
      <c r="AA50" s="5">
        <v>0.72</v>
      </c>
      <c r="AB50" s="5">
        <v>0</v>
      </c>
      <c r="AC50" s="5">
        <v>0.44962214151894392</v>
      </c>
      <c r="AD50" s="5">
        <v>0</v>
      </c>
      <c r="AE50" s="5">
        <v>2696.22</v>
      </c>
      <c r="AF50" s="5">
        <v>1270.08</v>
      </c>
      <c r="AG50" s="5">
        <v>5759.73</v>
      </c>
      <c r="AH50" s="5">
        <v>0</v>
      </c>
      <c r="AI50" s="5">
        <v>99.36</v>
      </c>
      <c r="AJ50" s="5">
        <v>6.4799999999999995</v>
      </c>
      <c r="AK50" s="5">
        <v>3964.95</v>
      </c>
      <c r="AL50" s="5">
        <v>8559.99</v>
      </c>
    </row>
    <row r="51" spans="1:38" x14ac:dyDescent="0.3">
      <c r="A51" t="s">
        <v>290</v>
      </c>
      <c r="B51">
        <v>22520</v>
      </c>
      <c r="C51" s="4" t="s">
        <v>70</v>
      </c>
      <c r="D51" s="3">
        <v>61340.139199999998</v>
      </c>
      <c r="E51" s="5">
        <v>2194.7399999999998</v>
      </c>
      <c r="F51" s="5">
        <v>0</v>
      </c>
      <c r="G51" s="5">
        <v>0</v>
      </c>
      <c r="H51" s="5">
        <v>0</v>
      </c>
      <c r="I51" s="5">
        <v>24.21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138.51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11.34</v>
      </c>
      <c r="AA51" s="5">
        <v>8.9999999999906849E-2</v>
      </c>
      <c r="AB51" s="5">
        <v>0</v>
      </c>
      <c r="AC51" s="5">
        <v>655.92</v>
      </c>
      <c r="AD51" s="5">
        <v>0</v>
      </c>
      <c r="AE51" s="5">
        <v>0</v>
      </c>
      <c r="AF51" s="5">
        <v>2308.3199999999997</v>
      </c>
      <c r="AG51" s="5">
        <v>2359.08</v>
      </c>
      <c r="AH51" s="5">
        <v>0</v>
      </c>
      <c r="AI51" s="5">
        <v>0</v>
      </c>
      <c r="AJ51" s="5">
        <v>665.81999999999994</v>
      </c>
      <c r="AK51" s="5">
        <v>2308.3199999999997</v>
      </c>
      <c r="AL51" s="5">
        <v>3046.23</v>
      </c>
    </row>
    <row r="52" spans="1:38" x14ac:dyDescent="0.3">
      <c r="A52" t="s">
        <v>291</v>
      </c>
      <c r="B52">
        <v>23010</v>
      </c>
      <c r="C52" s="4" t="s">
        <v>52</v>
      </c>
      <c r="D52" s="3">
        <v>14850.925499999999</v>
      </c>
      <c r="E52" s="5">
        <v>0</v>
      </c>
      <c r="F52" s="5">
        <v>0</v>
      </c>
      <c r="G52" s="5">
        <v>0</v>
      </c>
      <c r="H52" s="5">
        <v>0</v>
      </c>
      <c r="I52" s="5">
        <v>21.15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1.26</v>
      </c>
      <c r="AA52" s="5">
        <v>0</v>
      </c>
      <c r="AB52" s="5">
        <v>0</v>
      </c>
      <c r="AC52" s="5">
        <v>0</v>
      </c>
      <c r="AD52" s="5">
        <v>0</v>
      </c>
      <c r="AE52" s="5">
        <v>1114.02</v>
      </c>
      <c r="AF52" s="5">
        <v>0</v>
      </c>
      <c r="AG52" s="5">
        <v>20.7</v>
      </c>
      <c r="AH52" s="5">
        <v>0</v>
      </c>
      <c r="AI52" s="5">
        <v>0</v>
      </c>
      <c r="AJ52" s="5">
        <v>1.26</v>
      </c>
      <c r="AK52" s="5">
        <v>1116.18</v>
      </c>
      <c r="AL52" s="5">
        <v>1116.0899999999999</v>
      </c>
    </row>
    <row r="53" spans="1:38" x14ac:dyDescent="0.3">
      <c r="A53" t="s">
        <v>291</v>
      </c>
      <c r="B53">
        <v>23020</v>
      </c>
      <c r="C53" s="4" t="s">
        <v>54</v>
      </c>
      <c r="D53" s="3">
        <v>714.63810000000001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3">
      <c r="A54" t="s">
        <v>291</v>
      </c>
      <c r="B54">
        <v>23040</v>
      </c>
      <c r="C54" s="4" t="s">
        <v>71</v>
      </c>
      <c r="D54" s="3">
        <v>6318.9561999999996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9.7199999999999989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235.17</v>
      </c>
      <c r="AF54" s="5">
        <v>0</v>
      </c>
      <c r="AG54" s="5">
        <v>9.7199999999999989</v>
      </c>
      <c r="AH54" s="5">
        <v>0</v>
      </c>
      <c r="AI54" s="5">
        <v>0</v>
      </c>
      <c r="AJ54" s="5">
        <v>0</v>
      </c>
      <c r="AK54" s="5">
        <v>234.17999999999998</v>
      </c>
      <c r="AL54" s="5">
        <v>243</v>
      </c>
    </row>
    <row r="55" spans="1:38" x14ac:dyDescent="0.3">
      <c r="A55" t="s">
        <v>291</v>
      </c>
      <c r="B55">
        <v>23050</v>
      </c>
      <c r="C55" s="4" t="s">
        <v>72</v>
      </c>
      <c r="D55" s="3">
        <v>5760.4389000000001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0.1223753905266534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0.44999999999999996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141.57</v>
      </c>
      <c r="AF55" s="5">
        <v>0</v>
      </c>
      <c r="AG55" s="5">
        <v>0.27</v>
      </c>
      <c r="AH55" s="5">
        <v>0</v>
      </c>
      <c r="AI55" s="5">
        <v>0.36</v>
      </c>
      <c r="AJ55" s="5">
        <v>0</v>
      </c>
      <c r="AK55" s="5">
        <v>141.29999999999998</v>
      </c>
      <c r="AL55" s="5">
        <v>142.47</v>
      </c>
    </row>
    <row r="56" spans="1:38" x14ac:dyDescent="0.3">
      <c r="A56" t="s">
        <v>291</v>
      </c>
      <c r="B56">
        <v>23060</v>
      </c>
      <c r="C56" s="4" t="s">
        <v>73</v>
      </c>
      <c r="D56" s="3">
        <v>3211.3849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221.22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222.29999999999998</v>
      </c>
      <c r="AL56" s="5">
        <v>221.76</v>
      </c>
    </row>
    <row r="57" spans="1:38" x14ac:dyDescent="0.3">
      <c r="A57" t="s">
        <v>291</v>
      </c>
      <c r="B57">
        <v>23070</v>
      </c>
      <c r="C57" s="4" t="s">
        <v>74</v>
      </c>
      <c r="D57" s="3">
        <v>4553.3674000000001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231.66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232.10999999999999</v>
      </c>
      <c r="AL57" s="5">
        <v>231.29999999999998</v>
      </c>
    </row>
    <row r="58" spans="1:38" x14ac:dyDescent="0.3">
      <c r="A58" t="s">
        <v>291</v>
      </c>
      <c r="B58">
        <v>23080</v>
      </c>
      <c r="C58" s="4" t="s">
        <v>53</v>
      </c>
      <c r="D58" s="3">
        <v>13264.8884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8.9999999999906849E-2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340.91999999999996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341.64</v>
      </c>
      <c r="AL58" s="5">
        <v>342.71999999999997</v>
      </c>
    </row>
    <row r="59" spans="1:38" x14ac:dyDescent="0.3">
      <c r="A59" t="s">
        <v>291</v>
      </c>
      <c r="B59">
        <v>23090</v>
      </c>
      <c r="C59" s="4" t="s">
        <v>75</v>
      </c>
      <c r="D59" s="3">
        <v>2495.4576000000002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93.24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93.149999999999991</v>
      </c>
      <c r="AL59" s="5">
        <v>92.7</v>
      </c>
    </row>
    <row r="60" spans="1:38" x14ac:dyDescent="0.3">
      <c r="A60" t="s">
        <v>291</v>
      </c>
      <c r="B60">
        <v>23510</v>
      </c>
      <c r="C60" s="4" t="s">
        <v>76</v>
      </c>
      <c r="D60" s="3">
        <v>41320.545299999998</v>
      </c>
      <c r="E60" s="5">
        <v>0</v>
      </c>
      <c r="F60" s="5">
        <v>0</v>
      </c>
      <c r="G60" s="5">
        <v>0</v>
      </c>
      <c r="H60" s="5">
        <v>0</v>
      </c>
      <c r="I60" s="5">
        <v>16.559999999999999</v>
      </c>
      <c r="J60" s="5">
        <v>0.54</v>
      </c>
      <c r="K60" s="5">
        <v>0</v>
      </c>
      <c r="L60" s="5">
        <v>0</v>
      </c>
      <c r="M60" s="5">
        <v>20.7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68.849999999999994</v>
      </c>
      <c r="W60" s="5">
        <v>0</v>
      </c>
      <c r="X60" s="5">
        <v>0</v>
      </c>
      <c r="Y60" s="5">
        <v>0</v>
      </c>
      <c r="Z60" s="5">
        <v>56.339999999999996</v>
      </c>
      <c r="AA60" s="5">
        <v>26.369999999999997</v>
      </c>
      <c r="AB60" s="5">
        <v>0</v>
      </c>
      <c r="AC60" s="5">
        <v>226.79999999999998</v>
      </c>
      <c r="AD60" s="5">
        <v>0</v>
      </c>
      <c r="AE60" s="5">
        <v>258.02999999999997</v>
      </c>
      <c r="AF60" s="5">
        <v>0</v>
      </c>
      <c r="AG60" s="5">
        <v>36.99</v>
      </c>
      <c r="AH60" s="5">
        <v>0</v>
      </c>
      <c r="AI60" s="5">
        <v>68.94</v>
      </c>
      <c r="AJ60" s="5">
        <v>280.62</v>
      </c>
      <c r="AK60" s="5">
        <v>257.84999999999997</v>
      </c>
      <c r="AL60" s="5">
        <v>643.14</v>
      </c>
    </row>
    <row r="61" spans="1:38" x14ac:dyDescent="0.3">
      <c r="A61" t="s">
        <v>291</v>
      </c>
      <c r="B61">
        <v>23520</v>
      </c>
      <c r="C61" s="4" t="s">
        <v>77</v>
      </c>
      <c r="D61" s="3">
        <v>18524.8478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50.129999999999995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29.97</v>
      </c>
      <c r="S61" s="5">
        <v>19.89</v>
      </c>
      <c r="T61" s="5">
        <v>0</v>
      </c>
      <c r="U61" s="5">
        <v>0</v>
      </c>
      <c r="V61" s="5">
        <v>28.619999999999997</v>
      </c>
      <c r="W61" s="5">
        <v>0</v>
      </c>
      <c r="X61" s="5">
        <v>74.34</v>
      </c>
      <c r="Y61" s="5">
        <v>0</v>
      </c>
      <c r="Z61" s="5">
        <v>5.04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4.05</v>
      </c>
      <c r="AG61" s="5">
        <v>49.769999999999996</v>
      </c>
      <c r="AH61" s="5">
        <v>50.85</v>
      </c>
      <c r="AI61" s="5">
        <v>102.96</v>
      </c>
      <c r="AJ61" s="5">
        <v>5.04</v>
      </c>
      <c r="AK61" s="5">
        <v>4.05</v>
      </c>
      <c r="AL61" s="5">
        <v>208.70999999999998</v>
      </c>
    </row>
    <row r="62" spans="1:38" x14ac:dyDescent="0.3">
      <c r="A62" t="s">
        <v>292</v>
      </c>
      <c r="B62">
        <v>24010</v>
      </c>
      <c r="C62" s="4" t="s">
        <v>54</v>
      </c>
      <c r="D62" s="3">
        <v>4873.7902999999997</v>
      </c>
      <c r="E62" s="5">
        <v>2061.9899999999998</v>
      </c>
      <c r="F62" s="5">
        <v>0</v>
      </c>
      <c r="G62" s="5">
        <v>0</v>
      </c>
      <c r="H62" s="5">
        <v>0</v>
      </c>
      <c r="I62" s="5">
        <v>183.23999999999998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384.3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7.92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2063.79</v>
      </c>
      <c r="AH62" s="5">
        <v>0</v>
      </c>
      <c r="AI62" s="5">
        <v>8.4599999999999991</v>
      </c>
      <c r="AJ62" s="5">
        <v>0</v>
      </c>
      <c r="AK62" s="5">
        <v>0</v>
      </c>
      <c r="AL62" s="5">
        <v>2061.9899999999998</v>
      </c>
    </row>
    <row r="63" spans="1:38" x14ac:dyDescent="0.3">
      <c r="A63" t="s">
        <v>292</v>
      </c>
      <c r="B63">
        <v>24020</v>
      </c>
      <c r="C63" s="4" t="s">
        <v>53</v>
      </c>
      <c r="D63" s="3">
        <v>4752.2815000000001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</row>
    <row r="64" spans="1:38" x14ac:dyDescent="0.3">
      <c r="A64" t="s">
        <v>292</v>
      </c>
      <c r="B64">
        <v>24030</v>
      </c>
      <c r="C64" s="4" t="s">
        <v>58</v>
      </c>
      <c r="D64" s="3">
        <v>6058.1376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</row>
    <row r="65" spans="1:38" x14ac:dyDescent="0.3">
      <c r="A65" t="s">
        <v>292</v>
      </c>
      <c r="B65">
        <v>24040</v>
      </c>
      <c r="C65" s="4" t="s">
        <v>59</v>
      </c>
      <c r="D65" s="3">
        <v>11946.3938</v>
      </c>
      <c r="E65" s="5">
        <v>2680.74</v>
      </c>
      <c r="F65" s="5">
        <v>0</v>
      </c>
      <c r="G65" s="5">
        <v>0</v>
      </c>
      <c r="H65" s="5">
        <v>0</v>
      </c>
      <c r="I65" s="5">
        <v>54.809999999999995</v>
      </c>
      <c r="J65" s="5">
        <v>0</v>
      </c>
      <c r="K65" s="5">
        <v>0</v>
      </c>
      <c r="L65" s="5">
        <v>0</v>
      </c>
      <c r="M65" s="5">
        <v>17.73</v>
      </c>
      <c r="N65" s="5">
        <v>0</v>
      </c>
      <c r="O65" s="5">
        <v>0</v>
      </c>
      <c r="P65" s="5">
        <v>868.05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0.18</v>
      </c>
      <c r="W65" s="5">
        <v>0</v>
      </c>
      <c r="X65" s="5">
        <v>2.6999999999999997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2725.92</v>
      </c>
      <c r="AH65" s="5">
        <v>0</v>
      </c>
      <c r="AI65" s="5">
        <v>2.79</v>
      </c>
      <c r="AJ65" s="5">
        <v>0</v>
      </c>
      <c r="AK65" s="5">
        <v>0</v>
      </c>
      <c r="AL65" s="5">
        <v>2730.33</v>
      </c>
    </row>
    <row r="66" spans="1:38" x14ac:dyDescent="0.3">
      <c r="A66" t="s">
        <v>292</v>
      </c>
      <c r="B66">
        <v>24050</v>
      </c>
      <c r="C66" s="4" t="s">
        <v>78</v>
      </c>
      <c r="D66" s="3">
        <v>22206.250400000001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275.03999999999996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31.95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275.21999999999997</v>
      </c>
      <c r="AH66" s="5">
        <v>0</v>
      </c>
      <c r="AI66" s="5">
        <v>0</v>
      </c>
      <c r="AJ66" s="5">
        <v>31.95</v>
      </c>
      <c r="AK66" s="5">
        <v>0</v>
      </c>
      <c r="AL66" s="5">
        <v>307.62</v>
      </c>
    </row>
    <row r="67" spans="1:38" x14ac:dyDescent="0.3">
      <c r="A67" t="s">
        <v>293</v>
      </c>
      <c r="B67">
        <v>25010</v>
      </c>
      <c r="C67" s="4" t="s">
        <v>54</v>
      </c>
      <c r="D67" s="3">
        <v>13719.7655</v>
      </c>
      <c r="E67" s="5">
        <v>0</v>
      </c>
      <c r="F67" s="5">
        <v>0</v>
      </c>
      <c r="G67" s="5">
        <v>0</v>
      </c>
      <c r="H67" s="5">
        <v>0</v>
      </c>
      <c r="I67" s="5">
        <v>556.91999999999996</v>
      </c>
      <c r="J67" s="5">
        <v>0</v>
      </c>
      <c r="K67" s="5">
        <v>0</v>
      </c>
      <c r="L67" s="5">
        <v>0</v>
      </c>
      <c r="M67" s="5">
        <v>0</v>
      </c>
      <c r="N67" s="5">
        <v>35.549999999999997</v>
      </c>
      <c r="O67" s="5">
        <v>138.6</v>
      </c>
      <c r="P67" s="5">
        <v>6147.9</v>
      </c>
      <c r="Q67" s="5">
        <v>6345.2699999999995</v>
      </c>
      <c r="R67" s="5">
        <v>0</v>
      </c>
      <c r="S67" s="5">
        <v>0</v>
      </c>
      <c r="T67" s="5">
        <v>0</v>
      </c>
      <c r="U67" s="5">
        <v>1.3499999999999999</v>
      </c>
      <c r="V67" s="5">
        <v>0</v>
      </c>
      <c r="W67" s="5">
        <v>0</v>
      </c>
      <c r="X67" s="5">
        <v>0</v>
      </c>
      <c r="Y67" s="5">
        <v>0</v>
      </c>
      <c r="Z67" s="5">
        <v>8.19</v>
      </c>
      <c r="AA67" s="5">
        <v>0.56879697628603254</v>
      </c>
      <c r="AB67" s="5">
        <v>0</v>
      </c>
      <c r="AC67" s="5">
        <v>0.72</v>
      </c>
      <c r="AD67" s="5">
        <v>0</v>
      </c>
      <c r="AE67" s="5">
        <v>74.34</v>
      </c>
      <c r="AF67" s="5">
        <v>632.25</v>
      </c>
      <c r="AG67" s="5">
        <v>6448.1399999999994</v>
      </c>
      <c r="AH67" s="5">
        <v>0.89999999999999991</v>
      </c>
      <c r="AI67" s="5">
        <v>0</v>
      </c>
      <c r="AJ67" s="5">
        <v>9.18</v>
      </c>
      <c r="AK67" s="5">
        <v>706.77</v>
      </c>
      <c r="AL67" s="5">
        <v>6528.24</v>
      </c>
    </row>
    <row r="68" spans="1:38" x14ac:dyDescent="0.3">
      <c r="A68" t="s">
        <v>293</v>
      </c>
      <c r="B68">
        <v>25020</v>
      </c>
      <c r="C68" s="4" t="s">
        <v>52</v>
      </c>
      <c r="D68" s="3">
        <v>6209.2957999999999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81.539999999999992</v>
      </c>
      <c r="AB68" s="5">
        <v>0</v>
      </c>
      <c r="AC68" s="5">
        <v>0</v>
      </c>
      <c r="AD68" s="5">
        <v>0</v>
      </c>
      <c r="AE68" s="5">
        <v>991.8</v>
      </c>
      <c r="AF68" s="5">
        <v>0</v>
      </c>
      <c r="AG68" s="5">
        <v>0</v>
      </c>
      <c r="AH68" s="5">
        <v>0</v>
      </c>
      <c r="AI68" s="5">
        <v>0</v>
      </c>
      <c r="AJ68" s="5">
        <v>81.72</v>
      </c>
      <c r="AK68" s="5">
        <v>992.96999999999991</v>
      </c>
      <c r="AL68" s="5">
        <v>1073.43</v>
      </c>
    </row>
    <row r="69" spans="1:38" x14ac:dyDescent="0.3">
      <c r="A69" t="s">
        <v>293</v>
      </c>
      <c r="B69">
        <v>25030</v>
      </c>
      <c r="C69" s="4" t="s">
        <v>53</v>
      </c>
      <c r="D69" s="3">
        <v>9542.6280999999999</v>
      </c>
      <c r="E69" s="5">
        <v>0</v>
      </c>
      <c r="F69" s="5">
        <v>0</v>
      </c>
      <c r="G69" s="5">
        <v>0</v>
      </c>
      <c r="H69" s="5">
        <v>0</v>
      </c>
      <c r="I69" s="5">
        <v>97.11</v>
      </c>
      <c r="J69" s="5">
        <v>0</v>
      </c>
      <c r="K69" s="5">
        <v>0</v>
      </c>
      <c r="L69" s="5">
        <v>0</v>
      </c>
      <c r="M69" s="5">
        <v>79.92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0.36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23.49</v>
      </c>
      <c r="AD69" s="5">
        <v>0</v>
      </c>
      <c r="AE69" s="5">
        <v>0</v>
      </c>
      <c r="AF69" s="5">
        <v>0</v>
      </c>
      <c r="AG69" s="5">
        <v>175.23</v>
      </c>
      <c r="AH69" s="5">
        <v>0</v>
      </c>
      <c r="AI69" s="5">
        <v>0.44999999999999996</v>
      </c>
      <c r="AJ69" s="5">
        <v>23.13</v>
      </c>
      <c r="AK69" s="5">
        <v>0</v>
      </c>
      <c r="AL69" s="5">
        <v>201.23999999999998</v>
      </c>
    </row>
    <row r="70" spans="1:38" x14ac:dyDescent="0.3">
      <c r="A70" t="s">
        <v>293</v>
      </c>
      <c r="B70">
        <v>25040</v>
      </c>
      <c r="C70" s="4" t="s">
        <v>79</v>
      </c>
      <c r="D70" s="3">
        <v>17605.377700000001</v>
      </c>
      <c r="E70" s="5">
        <v>777.95999999999992</v>
      </c>
      <c r="F70" s="5">
        <v>0</v>
      </c>
      <c r="G70" s="5">
        <v>0</v>
      </c>
      <c r="H70" s="5">
        <v>0</v>
      </c>
      <c r="I70" s="5">
        <v>9.5653114657728286E-2</v>
      </c>
      <c r="J70" s="5">
        <v>0</v>
      </c>
      <c r="K70" s="5">
        <v>0</v>
      </c>
      <c r="L70" s="5">
        <v>0</v>
      </c>
      <c r="M70" s="5">
        <v>9.99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0.44999999999999996</v>
      </c>
      <c r="AA70" s="5">
        <v>0</v>
      </c>
      <c r="AB70" s="5">
        <v>0</v>
      </c>
      <c r="AC70" s="5">
        <v>0</v>
      </c>
      <c r="AD70" s="5">
        <v>0</v>
      </c>
      <c r="AE70" s="5">
        <v>47.339999999999996</v>
      </c>
      <c r="AF70" s="5">
        <v>2.0699999999999998</v>
      </c>
      <c r="AG70" s="5">
        <v>787.14</v>
      </c>
      <c r="AH70" s="5">
        <v>0</v>
      </c>
      <c r="AI70" s="5">
        <v>0</v>
      </c>
      <c r="AJ70" s="5">
        <v>0.44999999999999996</v>
      </c>
      <c r="AK70" s="5">
        <v>50.129999999999995</v>
      </c>
      <c r="AL70" s="5">
        <v>834.12</v>
      </c>
    </row>
    <row r="71" spans="1:38" x14ac:dyDescent="0.3">
      <c r="A71" t="s">
        <v>293</v>
      </c>
      <c r="B71">
        <v>25050</v>
      </c>
      <c r="C71" s="4" t="s">
        <v>80</v>
      </c>
      <c r="D71" s="3">
        <v>6913.1548000000003</v>
      </c>
      <c r="E71" s="5">
        <v>0</v>
      </c>
      <c r="F71" s="5">
        <v>0</v>
      </c>
      <c r="G71" s="5">
        <v>0</v>
      </c>
      <c r="H71" s="5">
        <v>0</v>
      </c>
      <c r="I71" s="5">
        <v>31.59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1667.25</v>
      </c>
      <c r="Q71" s="5">
        <v>1.44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136.53</v>
      </c>
      <c r="AF71" s="5">
        <v>2.283424340611401</v>
      </c>
      <c r="AG71" s="5">
        <v>1665.99</v>
      </c>
      <c r="AH71" s="5">
        <v>0</v>
      </c>
      <c r="AI71" s="5">
        <v>0</v>
      </c>
      <c r="AJ71" s="5">
        <v>0</v>
      </c>
      <c r="AK71" s="5">
        <v>136.07999999999998</v>
      </c>
      <c r="AL71" s="5">
        <v>1802.34</v>
      </c>
    </row>
    <row r="72" spans="1:38" x14ac:dyDescent="0.3">
      <c r="A72" t="s">
        <v>294</v>
      </c>
      <c r="B72">
        <v>26010</v>
      </c>
      <c r="C72" s="4" t="s">
        <v>52</v>
      </c>
      <c r="D72" s="3">
        <v>3695.0962</v>
      </c>
      <c r="E72" s="5">
        <v>0</v>
      </c>
      <c r="F72" s="5">
        <v>0</v>
      </c>
      <c r="G72" s="5">
        <v>0</v>
      </c>
      <c r="H72" s="5">
        <v>0</v>
      </c>
      <c r="I72" s="5">
        <v>74.7</v>
      </c>
      <c r="J72" s="5">
        <v>0</v>
      </c>
      <c r="K72" s="5">
        <v>0</v>
      </c>
      <c r="L72" s="5">
        <v>0.80999999999999994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75.42</v>
      </c>
      <c r="AH72" s="5">
        <v>0</v>
      </c>
      <c r="AI72" s="5">
        <v>0</v>
      </c>
      <c r="AJ72" s="5">
        <v>0</v>
      </c>
      <c r="AK72" s="5">
        <v>0</v>
      </c>
      <c r="AL72" s="5">
        <v>74.97</v>
      </c>
    </row>
    <row r="73" spans="1:38" x14ac:dyDescent="0.3">
      <c r="A73" t="s">
        <v>294</v>
      </c>
      <c r="B73">
        <v>26020</v>
      </c>
      <c r="C73" s="4" t="s">
        <v>58</v>
      </c>
      <c r="D73" s="3">
        <v>7448.1498000000001</v>
      </c>
      <c r="E73" s="5">
        <v>0</v>
      </c>
      <c r="F73" s="5">
        <v>0</v>
      </c>
      <c r="G73" s="5">
        <v>0</v>
      </c>
      <c r="H73" s="5">
        <v>0</v>
      </c>
      <c r="I73" s="5">
        <v>102.86999999999999</v>
      </c>
      <c r="J73" s="5">
        <v>0</v>
      </c>
      <c r="K73" s="5">
        <v>0</v>
      </c>
      <c r="L73" s="5">
        <v>0.94334764940144999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104.39999999999999</v>
      </c>
      <c r="AH73" s="5">
        <v>0</v>
      </c>
      <c r="AI73" s="5">
        <v>0</v>
      </c>
      <c r="AJ73" s="5">
        <v>0</v>
      </c>
      <c r="AK73" s="5">
        <v>0</v>
      </c>
      <c r="AL73" s="5">
        <v>105.03</v>
      </c>
    </row>
    <row r="74" spans="1:38" x14ac:dyDescent="0.3">
      <c r="A74" t="s">
        <v>294</v>
      </c>
      <c r="B74">
        <v>26030</v>
      </c>
      <c r="C74" s="4" t="s">
        <v>54</v>
      </c>
      <c r="D74" s="3">
        <v>3666.3451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354.78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354.51</v>
      </c>
      <c r="AL74" s="5">
        <v>353.96999999999997</v>
      </c>
    </row>
    <row r="75" spans="1:38" x14ac:dyDescent="0.3">
      <c r="A75" t="s">
        <v>294</v>
      </c>
      <c r="B75">
        <v>26040</v>
      </c>
      <c r="C75" s="4" t="s">
        <v>59</v>
      </c>
      <c r="D75" s="3">
        <v>15795.3544</v>
      </c>
      <c r="E75" s="5">
        <v>0</v>
      </c>
      <c r="F75" s="5">
        <v>0</v>
      </c>
      <c r="G75" s="5">
        <v>0</v>
      </c>
      <c r="H75" s="5">
        <v>0</v>
      </c>
      <c r="I75" s="5">
        <v>123.47999999999999</v>
      </c>
      <c r="J75" s="5">
        <v>0</v>
      </c>
      <c r="K75" s="5">
        <v>0</v>
      </c>
      <c r="L75" s="5">
        <v>75.78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81.27</v>
      </c>
      <c r="AB75" s="5">
        <v>0</v>
      </c>
      <c r="AC75" s="5">
        <v>0</v>
      </c>
      <c r="AD75" s="5">
        <v>0</v>
      </c>
      <c r="AE75" s="5">
        <v>70.02</v>
      </c>
      <c r="AF75" s="5">
        <v>0.27</v>
      </c>
      <c r="AG75" s="5">
        <v>123.11999999999999</v>
      </c>
      <c r="AH75" s="5">
        <v>0</v>
      </c>
      <c r="AI75" s="5">
        <v>0</v>
      </c>
      <c r="AJ75" s="5">
        <v>81.09</v>
      </c>
      <c r="AK75" s="5">
        <v>70.02</v>
      </c>
      <c r="AL75" s="5">
        <v>276.02999999999997</v>
      </c>
    </row>
    <row r="76" spans="1:38" x14ac:dyDescent="0.3">
      <c r="A76" t="s">
        <v>294</v>
      </c>
      <c r="B76">
        <v>26510</v>
      </c>
      <c r="C76" s="4" t="s">
        <v>81</v>
      </c>
      <c r="D76" s="3">
        <v>75719.14</v>
      </c>
      <c r="E76" s="5">
        <v>0</v>
      </c>
      <c r="F76" s="5">
        <v>2741.94</v>
      </c>
      <c r="G76" s="5">
        <v>1190.79</v>
      </c>
      <c r="H76" s="5">
        <v>0</v>
      </c>
      <c r="I76" s="5">
        <v>0.72</v>
      </c>
      <c r="J76" s="5">
        <v>0</v>
      </c>
      <c r="K76" s="5">
        <v>0.29616468252832712</v>
      </c>
      <c r="L76" s="5">
        <v>0</v>
      </c>
      <c r="M76" s="5">
        <v>18.72</v>
      </c>
      <c r="N76" s="5">
        <v>0</v>
      </c>
      <c r="O76" s="5">
        <v>468</v>
      </c>
      <c r="P76" s="5">
        <v>1118.97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69.12</v>
      </c>
      <c r="W76" s="5">
        <v>0</v>
      </c>
      <c r="X76" s="5">
        <v>68.849999999999994</v>
      </c>
      <c r="Y76" s="5">
        <v>0</v>
      </c>
      <c r="Z76" s="5">
        <v>823.5</v>
      </c>
      <c r="AA76" s="5">
        <v>0</v>
      </c>
      <c r="AB76" s="5">
        <v>0</v>
      </c>
      <c r="AC76" s="5">
        <v>4582.4399999999996</v>
      </c>
      <c r="AD76" s="5">
        <v>0</v>
      </c>
      <c r="AE76" s="5">
        <v>267.02999999999997</v>
      </c>
      <c r="AF76" s="5">
        <v>4350.5999999999995</v>
      </c>
      <c r="AG76" s="5">
        <v>5522.76</v>
      </c>
      <c r="AH76" s="5">
        <v>0</v>
      </c>
      <c r="AI76" s="5">
        <v>136.62</v>
      </c>
      <c r="AJ76" s="5">
        <v>5406.75</v>
      </c>
      <c r="AK76" s="5">
        <v>4617.45</v>
      </c>
      <c r="AL76" s="5">
        <v>11117.07</v>
      </c>
    </row>
    <row r="77" spans="1:38" x14ac:dyDescent="0.3">
      <c r="A77" t="s">
        <v>295</v>
      </c>
      <c r="B77">
        <v>29010</v>
      </c>
      <c r="C77" s="4" t="s">
        <v>82</v>
      </c>
      <c r="D77" s="3">
        <v>46520.902000000002</v>
      </c>
      <c r="E77" s="5">
        <v>0</v>
      </c>
      <c r="F77" s="5">
        <v>184.68</v>
      </c>
      <c r="G77" s="5">
        <v>0</v>
      </c>
      <c r="H77" s="5">
        <v>0</v>
      </c>
      <c r="I77" s="5">
        <v>24.21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0.89999999999999991</v>
      </c>
      <c r="W77" s="5">
        <v>0</v>
      </c>
      <c r="X77" s="5">
        <v>0</v>
      </c>
      <c r="Y77" s="5">
        <v>0</v>
      </c>
      <c r="Z77" s="5">
        <v>0.80999999999999994</v>
      </c>
      <c r="AA77" s="5">
        <v>18.09</v>
      </c>
      <c r="AB77" s="5">
        <v>0</v>
      </c>
      <c r="AC77" s="5">
        <v>65.16</v>
      </c>
      <c r="AD77" s="5">
        <v>0</v>
      </c>
      <c r="AE77" s="5">
        <v>0</v>
      </c>
      <c r="AF77" s="5">
        <v>247.85999999999999</v>
      </c>
      <c r="AG77" s="5">
        <v>205.82999999999998</v>
      </c>
      <c r="AH77" s="5">
        <v>0</v>
      </c>
      <c r="AI77" s="5">
        <v>0.99</v>
      </c>
      <c r="AJ77" s="5">
        <v>83.7</v>
      </c>
      <c r="AK77" s="5">
        <v>247.85999999999999</v>
      </c>
      <c r="AL77" s="5">
        <v>355.05</v>
      </c>
    </row>
    <row r="78" spans="1:38" x14ac:dyDescent="0.3">
      <c r="A78" t="s">
        <v>296</v>
      </c>
      <c r="B78">
        <v>31011</v>
      </c>
      <c r="C78" s="4" t="s">
        <v>83</v>
      </c>
      <c r="D78" s="3">
        <v>3334.2489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1194.48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1195.02</v>
      </c>
      <c r="AH78" s="5">
        <v>0</v>
      </c>
      <c r="AI78" s="5">
        <v>0</v>
      </c>
      <c r="AJ78" s="5">
        <v>0</v>
      </c>
      <c r="AK78" s="5">
        <v>0</v>
      </c>
      <c r="AL78" s="5">
        <v>1194.75</v>
      </c>
    </row>
    <row r="79" spans="1:38" x14ac:dyDescent="0.3">
      <c r="A79" t="s">
        <v>296</v>
      </c>
      <c r="B79">
        <v>31012</v>
      </c>
      <c r="C79" s="4" t="s">
        <v>84</v>
      </c>
      <c r="D79" s="3">
        <v>4715.5703999999996</v>
      </c>
      <c r="E79" s="5">
        <v>0</v>
      </c>
      <c r="F79" s="5">
        <v>0</v>
      </c>
      <c r="G79" s="5">
        <v>0</v>
      </c>
      <c r="H79" s="5">
        <v>0</v>
      </c>
      <c r="I79" s="5">
        <v>22.14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22.32</v>
      </c>
      <c r="AH79" s="5">
        <v>0</v>
      </c>
      <c r="AI79" s="5">
        <v>0</v>
      </c>
      <c r="AJ79" s="5">
        <v>0</v>
      </c>
      <c r="AK79" s="5">
        <v>0</v>
      </c>
      <c r="AL79" s="5">
        <v>22.32</v>
      </c>
    </row>
    <row r="80" spans="1:38" x14ac:dyDescent="0.3">
      <c r="A80" t="s">
        <v>296</v>
      </c>
      <c r="B80">
        <v>31013</v>
      </c>
      <c r="C80" s="4" t="s">
        <v>85</v>
      </c>
      <c r="D80" s="3">
        <v>1286.749</v>
      </c>
      <c r="E80" s="5">
        <v>0</v>
      </c>
      <c r="F80" s="5">
        <v>0</v>
      </c>
      <c r="G80" s="5">
        <v>0</v>
      </c>
      <c r="H80" s="5">
        <v>0</v>
      </c>
      <c r="I80" s="5">
        <v>5.403694945891617E-2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8.8413364220992649E-2</v>
      </c>
      <c r="AH80" s="5">
        <v>0</v>
      </c>
      <c r="AI80" s="5">
        <v>0</v>
      </c>
      <c r="AJ80" s="5">
        <v>0</v>
      </c>
      <c r="AK80" s="5">
        <v>0</v>
      </c>
      <c r="AL80" s="5">
        <v>9.5555671279824603E-2</v>
      </c>
    </row>
    <row r="81" spans="1:38" x14ac:dyDescent="0.3">
      <c r="A81" t="s">
        <v>296</v>
      </c>
      <c r="B81">
        <v>31014</v>
      </c>
      <c r="C81" s="4" t="s">
        <v>86</v>
      </c>
      <c r="D81" s="3">
        <v>2770.1642000000002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0.84611045151960929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1.89</v>
      </c>
      <c r="AF81" s="5">
        <v>0</v>
      </c>
      <c r="AG81" s="5">
        <v>1.0551623941555921</v>
      </c>
      <c r="AH81" s="5">
        <v>0</v>
      </c>
      <c r="AI81" s="5">
        <v>0</v>
      </c>
      <c r="AJ81" s="5">
        <v>0</v>
      </c>
      <c r="AK81" s="5">
        <v>2.16</v>
      </c>
      <c r="AL81" s="5">
        <v>2.0699999999999998</v>
      </c>
    </row>
    <row r="82" spans="1:38" x14ac:dyDescent="0.3">
      <c r="A82" t="s">
        <v>296</v>
      </c>
      <c r="B82">
        <v>31021</v>
      </c>
      <c r="C82" s="4" t="s">
        <v>87</v>
      </c>
      <c r="D82" s="3">
        <v>4527.2772999999997</v>
      </c>
      <c r="E82" s="5">
        <v>0</v>
      </c>
      <c r="F82" s="5">
        <v>37.08</v>
      </c>
      <c r="G82" s="5">
        <v>0</v>
      </c>
      <c r="H82" s="5">
        <v>0</v>
      </c>
      <c r="I82" s="5">
        <v>3.15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2.7703822853303008</v>
      </c>
      <c r="AF82" s="5">
        <v>0</v>
      </c>
      <c r="AG82" s="5">
        <v>37.26</v>
      </c>
      <c r="AH82" s="5">
        <v>0</v>
      </c>
      <c r="AI82" s="5">
        <v>0</v>
      </c>
      <c r="AJ82" s="5">
        <v>0</v>
      </c>
      <c r="AK82" s="5">
        <v>2.1475380159131938</v>
      </c>
      <c r="AL82" s="5">
        <v>37.35</v>
      </c>
    </row>
    <row r="83" spans="1:38" x14ac:dyDescent="0.3">
      <c r="A83" t="s">
        <v>296</v>
      </c>
      <c r="B83">
        <v>31022</v>
      </c>
      <c r="C83" s="4" t="s">
        <v>88</v>
      </c>
      <c r="D83" s="3">
        <v>2641.1242000000002</v>
      </c>
      <c r="E83" s="5">
        <v>0</v>
      </c>
      <c r="F83" s="5">
        <v>425.60999999999996</v>
      </c>
      <c r="G83" s="5">
        <v>0</v>
      </c>
      <c r="H83" s="5">
        <v>0</v>
      </c>
      <c r="I83" s="5">
        <v>18.899999999999999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3.6168097408572959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425.15999999999997</v>
      </c>
      <c r="AH83" s="5">
        <v>0</v>
      </c>
      <c r="AI83" s="5">
        <v>0</v>
      </c>
      <c r="AJ83" s="5">
        <v>0</v>
      </c>
      <c r="AK83" s="5">
        <v>0</v>
      </c>
      <c r="AL83" s="5">
        <v>427.22999999999996</v>
      </c>
    </row>
    <row r="84" spans="1:38" x14ac:dyDescent="0.3">
      <c r="A84" t="s">
        <v>296</v>
      </c>
      <c r="B84">
        <v>31023</v>
      </c>
      <c r="C84" s="4" t="s">
        <v>89</v>
      </c>
      <c r="D84" s="3">
        <v>6982.1302999999998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4.224747513889791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1.08</v>
      </c>
      <c r="AF84" s="5">
        <v>0</v>
      </c>
      <c r="AG84" s="5">
        <v>4.1210980462015021</v>
      </c>
      <c r="AH84" s="5">
        <v>0</v>
      </c>
      <c r="AI84" s="5">
        <v>0</v>
      </c>
      <c r="AJ84" s="5">
        <v>0</v>
      </c>
      <c r="AK84" s="5">
        <v>0.89999999999999991</v>
      </c>
      <c r="AL84" s="5">
        <v>0.72</v>
      </c>
    </row>
    <row r="85" spans="1:38" x14ac:dyDescent="0.3">
      <c r="A85" t="s">
        <v>296</v>
      </c>
      <c r="B85">
        <v>31030</v>
      </c>
      <c r="C85" s="4" t="s">
        <v>90</v>
      </c>
      <c r="D85" s="3">
        <v>8182.1239999999998</v>
      </c>
      <c r="E85" s="5">
        <v>914.85</v>
      </c>
      <c r="F85" s="5">
        <v>0</v>
      </c>
      <c r="G85" s="5">
        <v>0</v>
      </c>
      <c r="H85" s="5">
        <v>0</v>
      </c>
      <c r="I85" s="5">
        <v>15.93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35.28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0.32582094519265198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0.23120070460873468</v>
      </c>
      <c r="AG85" s="5">
        <v>954.71999999999991</v>
      </c>
      <c r="AH85" s="5">
        <v>0</v>
      </c>
      <c r="AI85" s="5">
        <v>0.3822106597553232</v>
      </c>
      <c r="AJ85" s="5">
        <v>0</v>
      </c>
      <c r="AK85" s="5">
        <v>0.23120070460873468</v>
      </c>
      <c r="AL85" s="5">
        <v>955.53</v>
      </c>
    </row>
    <row r="86" spans="1:38" x14ac:dyDescent="0.3">
      <c r="A86" t="s">
        <v>296</v>
      </c>
      <c r="B86">
        <v>31041</v>
      </c>
      <c r="C86" s="4" t="s">
        <v>91</v>
      </c>
      <c r="D86" s="3">
        <v>3654.2168000000001</v>
      </c>
      <c r="E86" s="5">
        <v>0</v>
      </c>
      <c r="F86" s="5">
        <v>254.25</v>
      </c>
      <c r="G86" s="5">
        <v>0</v>
      </c>
      <c r="H86" s="5">
        <v>0</v>
      </c>
      <c r="I86" s="5">
        <v>101.07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1.8499261472117909</v>
      </c>
      <c r="AF86" s="5">
        <v>0</v>
      </c>
      <c r="AG86" s="5">
        <v>254.07</v>
      </c>
      <c r="AH86" s="5">
        <v>0</v>
      </c>
      <c r="AI86" s="5">
        <v>0</v>
      </c>
      <c r="AJ86" s="5">
        <v>0</v>
      </c>
      <c r="AK86" s="5">
        <v>2.2468195439583658</v>
      </c>
      <c r="AL86" s="5">
        <v>254.60999999999999</v>
      </c>
    </row>
    <row r="87" spans="1:38" x14ac:dyDescent="0.3">
      <c r="A87" t="s">
        <v>296</v>
      </c>
      <c r="B87">
        <v>31042</v>
      </c>
      <c r="C87" s="4" t="s">
        <v>92</v>
      </c>
      <c r="D87" s="3">
        <v>2197.6900999999998</v>
      </c>
      <c r="E87" s="5">
        <v>0</v>
      </c>
      <c r="F87" s="5">
        <v>0</v>
      </c>
      <c r="G87" s="5">
        <v>0</v>
      </c>
      <c r="H87" s="5">
        <v>0</v>
      </c>
      <c r="I87" s="5">
        <v>245.16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0.70534091575291857</v>
      </c>
      <c r="AF87" s="5">
        <v>0</v>
      </c>
      <c r="AG87" s="5">
        <v>244.62</v>
      </c>
      <c r="AH87" s="5">
        <v>0</v>
      </c>
      <c r="AI87" s="5">
        <v>0</v>
      </c>
      <c r="AJ87" s="5">
        <v>0</v>
      </c>
      <c r="AK87" s="5">
        <v>0.52575091767214466</v>
      </c>
      <c r="AL87" s="5">
        <v>244.26</v>
      </c>
    </row>
    <row r="88" spans="1:38" x14ac:dyDescent="0.3">
      <c r="A88" t="s">
        <v>296</v>
      </c>
      <c r="B88">
        <v>31051</v>
      </c>
      <c r="C88" s="4" t="s">
        <v>93</v>
      </c>
      <c r="D88" s="3">
        <v>2062.3861999999999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0.76725909538820547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0.86531606840291397</v>
      </c>
      <c r="AL88" s="5">
        <v>0.5595905463186438</v>
      </c>
    </row>
    <row r="89" spans="1:38" x14ac:dyDescent="0.3">
      <c r="A89" t="s">
        <v>296</v>
      </c>
      <c r="B89">
        <v>31052</v>
      </c>
      <c r="C89" s="4" t="s">
        <v>94</v>
      </c>
      <c r="D89" s="3">
        <v>1288.9106999999999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0.26482263534516326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0.21456358344780119</v>
      </c>
      <c r="AL89" s="5">
        <v>0.30927482052309629</v>
      </c>
    </row>
    <row r="90" spans="1:38" x14ac:dyDescent="0.3">
      <c r="A90" t="s">
        <v>296</v>
      </c>
      <c r="B90">
        <v>31053</v>
      </c>
      <c r="C90" s="4" t="s">
        <v>95</v>
      </c>
      <c r="D90" s="3">
        <v>2007.7098000000001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0.15407495782626598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0.153275722820928</v>
      </c>
      <c r="AL90" s="5">
        <v>0.21337200211921559</v>
      </c>
    </row>
    <row r="91" spans="1:38" x14ac:dyDescent="0.3">
      <c r="A91" t="s">
        <v>296</v>
      </c>
      <c r="B91">
        <v>31060</v>
      </c>
      <c r="C91" s="4" t="s">
        <v>96</v>
      </c>
      <c r="D91" s="3">
        <v>3854.9672999999998</v>
      </c>
      <c r="E91" s="5">
        <v>0</v>
      </c>
      <c r="F91" s="5">
        <v>0</v>
      </c>
      <c r="G91" s="5">
        <v>0</v>
      </c>
      <c r="H91" s="5">
        <v>0</v>
      </c>
      <c r="I91" s="5">
        <v>15.75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8.8937921865563818E-2</v>
      </c>
      <c r="AF91" s="5">
        <v>0</v>
      </c>
      <c r="AG91" s="5">
        <v>16.11</v>
      </c>
      <c r="AH91" s="5">
        <v>0</v>
      </c>
      <c r="AI91" s="5">
        <v>0</v>
      </c>
      <c r="AJ91" s="5">
        <v>0</v>
      </c>
      <c r="AK91" s="5">
        <v>0.1132778960848836</v>
      </c>
      <c r="AL91" s="5">
        <v>15.75</v>
      </c>
    </row>
    <row r="92" spans="1:38" x14ac:dyDescent="0.3">
      <c r="A92" t="s">
        <v>296</v>
      </c>
      <c r="B92">
        <v>31070</v>
      </c>
      <c r="C92" s="4" t="s">
        <v>97</v>
      </c>
      <c r="D92" s="3">
        <v>45940.644999999997</v>
      </c>
      <c r="E92" s="5">
        <v>0</v>
      </c>
      <c r="F92" s="5">
        <v>0</v>
      </c>
      <c r="G92" s="5">
        <v>0</v>
      </c>
      <c r="H92" s="5">
        <v>0</v>
      </c>
      <c r="I92" s="5">
        <v>2.9699999999999998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232.82999999999998</v>
      </c>
      <c r="Q92" s="5">
        <v>0</v>
      </c>
      <c r="R92" s="5">
        <v>0</v>
      </c>
      <c r="S92" s="5">
        <v>0</v>
      </c>
      <c r="T92" s="5">
        <v>0</v>
      </c>
      <c r="U92" s="5">
        <v>1904.85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189.9</v>
      </c>
      <c r="AB92" s="5">
        <v>0</v>
      </c>
      <c r="AC92" s="5">
        <v>0</v>
      </c>
      <c r="AD92" s="5">
        <v>0</v>
      </c>
      <c r="AE92" s="5">
        <v>207.9</v>
      </c>
      <c r="AF92" s="5">
        <v>2228.4</v>
      </c>
      <c r="AG92" s="5">
        <v>236.25</v>
      </c>
      <c r="AH92" s="5">
        <v>1906.83</v>
      </c>
      <c r="AI92" s="5">
        <v>0</v>
      </c>
      <c r="AJ92" s="5">
        <v>188.54999999999998</v>
      </c>
      <c r="AK92" s="5">
        <v>2437.1999999999998</v>
      </c>
      <c r="AL92" s="5">
        <v>2653.65</v>
      </c>
    </row>
    <row r="93" spans="1:38" x14ac:dyDescent="0.3">
      <c r="A93" t="s">
        <v>296</v>
      </c>
      <c r="B93">
        <v>31080</v>
      </c>
      <c r="C93" s="4" t="s">
        <v>98</v>
      </c>
      <c r="D93" s="3">
        <v>9592.0679</v>
      </c>
      <c r="E93" s="5">
        <v>0</v>
      </c>
      <c r="F93" s="5">
        <v>0</v>
      </c>
      <c r="G93" s="5">
        <v>0</v>
      </c>
      <c r="H93" s="5">
        <v>0</v>
      </c>
      <c r="I93" s="5">
        <v>14.85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0.36</v>
      </c>
      <c r="AD93" s="5">
        <v>0</v>
      </c>
      <c r="AE93" s="5">
        <v>350.90999999999997</v>
      </c>
      <c r="AF93" s="5">
        <v>0</v>
      </c>
      <c r="AG93" s="5">
        <v>15.389999999999999</v>
      </c>
      <c r="AH93" s="5">
        <v>0</v>
      </c>
      <c r="AI93" s="5">
        <v>0</v>
      </c>
      <c r="AJ93" s="5">
        <v>0.54</v>
      </c>
      <c r="AK93" s="5">
        <v>350.90999999999997</v>
      </c>
      <c r="AL93" s="5">
        <v>350.55</v>
      </c>
    </row>
    <row r="94" spans="1:38" x14ac:dyDescent="0.3">
      <c r="A94" t="s">
        <v>296</v>
      </c>
      <c r="B94">
        <v>31091</v>
      </c>
      <c r="C94" s="4" t="s">
        <v>99</v>
      </c>
      <c r="D94" s="3">
        <v>5839.4093000000003</v>
      </c>
      <c r="E94" s="5">
        <v>0</v>
      </c>
      <c r="F94" s="5">
        <v>11.52</v>
      </c>
      <c r="G94" s="5">
        <v>0</v>
      </c>
      <c r="H94" s="5">
        <v>0</v>
      </c>
      <c r="I94" s="5">
        <v>0.36938519665183706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11.879999999999999</v>
      </c>
      <c r="AH94" s="5">
        <v>0</v>
      </c>
      <c r="AI94" s="5">
        <v>0</v>
      </c>
      <c r="AJ94" s="5">
        <v>0</v>
      </c>
      <c r="AK94" s="5">
        <v>0</v>
      </c>
      <c r="AL94" s="5">
        <v>12.059999999999999</v>
      </c>
    </row>
    <row r="95" spans="1:38" x14ac:dyDescent="0.3">
      <c r="A95" t="s">
        <v>296</v>
      </c>
      <c r="B95">
        <v>31092</v>
      </c>
      <c r="C95" s="4" t="s">
        <v>100</v>
      </c>
      <c r="D95" s="3">
        <v>11447.060799999999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0.54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4.41</v>
      </c>
      <c r="S95" s="5">
        <v>0</v>
      </c>
      <c r="T95" s="5">
        <v>0</v>
      </c>
      <c r="U95" s="5">
        <v>0</v>
      </c>
      <c r="V95" s="5">
        <v>6.0299999999999994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80.28</v>
      </c>
      <c r="AG95" s="5">
        <v>0.54</v>
      </c>
      <c r="AH95" s="5">
        <v>4.1399999999999997</v>
      </c>
      <c r="AI95" s="5">
        <v>4.8599999999999994</v>
      </c>
      <c r="AJ95" s="5">
        <v>0</v>
      </c>
      <c r="AK95" s="5">
        <v>80.28</v>
      </c>
      <c r="AL95" s="5">
        <v>90.45</v>
      </c>
    </row>
    <row r="96" spans="1:38" x14ac:dyDescent="0.3">
      <c r="A96" t="s">
        <v>296</v>
      </c>
      <c r="B96">
        <v>31101</v>
      </c>
      <c r="C96" s="4" t="s">
        <v>101</v>
      </c>
      <c r="D96" s="3">
        <v>16526.498100000001</v>
      </c>
      <c r="E96" s="5">
        <v>1609.47</v>
      </c>
      <c r="F96" s="5">
        <v>0</v>
      </c>
      <c r="G96" s="5">
        <v>0</v>
      </c>
      <c r="H96" s="5">
        <v>0</v>
      </c>
      <c r="I96" s="5">
        <v>147.69</v>
      </c>
      <c r="J96" s="5">
        <v>0</v>
      </c>
      <c r="K96" s="5">
        <v>0</v>
      </c>
      <c r="L96" s="5">
        <v>0.18513332635604851</v>
      </c>
      <c r="M96" s="5">
        <v>273.59999999999997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26.369999999999997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2031.3899999999999</v>
      </c>
      <c r="AH96" s="5">
        <v>0</v>
      </c>
      <c r="AI96" s="5">
        <v>26.73</v>
      </c>
      <c r="AJ96" s="5">
        <v>0</v>
      </c>
      <c r="AK96" s="5">
        <v>0</v>
      </c>
      <c r="AL96" s="5">
        <v>2032.56</v>
      </c>
    </row>
    <row r="97" spans="1:38" x14ac:dyDescent="0.3">
      <c r="A97" t="s">
        <v>296</v>
      </c>
      <c r="B97">
        <v>31103</v>
      </c>
      <c r="C97" s="4" t="s">
        <v>102</v>
      </c>
      <c r="D97" s="3">
        <v>5998.3933999999999</v>
      </c>
      <c r="E97" s="5">
        <v>0</v>
      </c>
      <c r="F97" s="5">
        <v>0</v>
      </c>
      <c r="G97" s="5">
        <v>0</v>
      </c>
      <c r="H97" s="5">
        <v>0</v>
      </c>
      <c r="I97" s="5">
        <v>0.36</v>
      </c>
      <c r="J97" s="5">
        <v>0</v>
      </c>
      <c r="K97" s="5">
        <v>0</v>
      </c>
      <c r="L97" s="5">
        <v>0</v>
      </c>
      <c r="M97" s="5">
        <v>226.62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227.60999999999999</v>
      </c>
      <c r="AH97" s="5">
        <v>0</v>
      </c>
      <c r="AI97" s="5">
        <v>0</v>
      </c>
      <c r="AJ97" s="5">
        <v>0</v>
      </c>
      <c r="AK97" s="5">
        <v>0</v>
      </c>
      <c r="AL97" s="5">
        <v>227.25</v>
      </c>
    </row>
    <row r="98" spans="1:38" x14ac:dyDescent="0.3">
      <c r="A98" t="s">
        <v>296</v>
      </c>
      <c r="B98">
        <v>31104</v>
      </c>
      <c r="C98" s="4" t="s">
        <v>103</v>
      </c>
      <c r="D98" s="3">
        <v>4132.1172999999999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564.20999999999992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3.78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563.22</v>
      </c>
      <c r="AH98" s="5">
        <v>0</v>
      </c>
      <c r="AI98" s="5">
        <v>3.69</v>
      </c>
      <c r="AJ98" s="5">
        <v>0</v>
      </c>
      <c r="AK98" s="5">
        <v>0</v>
      </c>
      <c r="AL98" s="5">
        <v>565.65</v>
      </c>
    </row>
    <row r="99" spans="1:38" x14ac:dyDescent="0.3">
      <c r="A99" t="s">
        <v>296</v>
      </c>
      <c r="B99">
        <v>31110</v>
      </c>
      <c r="C99" s="4" t="s">
        <v>104</v>
      </c>
      <c r="D99" s="3">
        <v>3584.8339000000001</v>
      </c>
      <c r="E99" s="5">
        <v>0</v>
      </c>
      <c r="F99" s="5">
        <v>0</v>
      </c>
      <c r="G99" s="5">
        <v>0</v>
      </c>
      <c r="H99" s="5">
        <v>0</v>
      </c>
      <c r="I99" s="5">
        <v>159.03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2.88</v>
      </c>
      <c r="AF99" s="5">
        <v>0</v>
      </c>
      <c r="AG99" s="5">
        <v>157.68</v>
      </c>
      <c r="AH99" s="5">
        <v>0</v>
      </c>
      <c r="AI99" s="5">
        <v>0</v>
      </c>
      <c r="AJ99" s="5">
        <v>0</v>
      </c>
      <c r="AK99" s="5">
        <v>2.9699999999999998</v>
      </c>
      <c r="AL99" s="5">
        <v>159.38999999999999</v>
      </c>
    </row>
    <row r="100" spans="1:38" x14ac:dyDescent="0.3">
      <c r="A100" t="s">
        <v>296</v>
      </c>
      <c r="B100">
        <v>31120</v>
      </c>
      <c r="C100" s="4" t="s">
        <v>105</v>
      </c>
      <c r="D100" s="3">
        <v>3319.375</v>
      </c>
      <c r="E100" s="5">
        <v>0</v>
      </c>
      <c r="F100" s="5">
        <v>0</v>
      </c>
      <c r="G100" s="5">
        <v>0</v>
      </c>
      <c r="H100" s="5">
        <v>0</v>
      </c>
      <c r="I100" s="5">
        <v>1.9401160336984351E-2</v>
      </c>
      <c r="J100" s="5">
        <v>0</v>
      </c>
      <c r="K100" s="5">
        <v>0</v>
      </c>
      <c r="L100" s="5">
        <v>5.8897994093582394E-3</v>
      </c>
      <c r="M100" s="5">
        <v>0</v>
      </c>
      <c r="N100" s="5">
        <v>0</v>
      </c>
      <c r="O100" s="5">
        <v>0</v>
      </c>
      <c r="P100" s="5">
        <v>1.6551390891150182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218.7</v>
      </c>
      <c r="AF100" s="5">
        <v>0</v>
      </c>
      <c r="AG100" s="5">
        <v>1.662991293727647</v>
      </c>
      <c r="AH100" s="5">
        <v>0</v>
      </c>
      <c r="AI100" s="5">
        <v>0</v>
      </c>
      <c r="AJ100" s="5">
        <v>0</v>
      </c>
      <c r="AK100" s="5">
        <v>217.89</v>
      </c>
      <c r="AL100" s="5">
        <v>218.16</v>
      </c>
    </row>
    <row r="101" spans="1:38" x14ac:dyDescent="0.3">
      <c r="A101" t="s">
        <v>296</v>
      </c>
      <c r="B101">
        <v>31130</v>
      </c>
      <c r="C101" s="4" t="s">
        <v>106</v>
      </c>
      <c r="D101" s="3">
        <v>45968.562299999998</v>
      </c>
      <c r="E101" s="5">
        <v>0</v>
      </c>
      <c r="F101" s="5">
        <v>0</v>
      </c>
      <c r="G101" s="5">
        <v>1258.2</v>
      </c>
      <c r="H101" s="5">
        <v>0</v>
      </c>
      <c r="I101" s="5">
        <v>543.78</v>
      </c>
      <c r="J101" s="5">
        <v>0</v>
      </c>
      <c r="K101" s="5">
        <v>0</v>
      </c>
      <c r="L101" s="5">
        <v>0.1766165725159515</v>
      </c>
      <c r="M101" s="5">
        <v>0</v>
      </c>
      <c r="N101" s="5">
        <v>0</v>
      </c>
      <c r="O101" s="5">
        <v>806.4</v>
      </c>
      <c r="P101" s="5">
        <v>4279.41</v>
      </c>
      <c r="Q101" s="5">
        <v>16649.64</v>
      </c>
      <c r="R101" s="5">
        <v>0</v>
      </c>
      <c r="S101" s="5">
        <v>0</v>
      </c>
      <c r="T101" s="5">
        <v>0</v>
      </c>
      <c r="U101" s="5">
        <v>0</v>
      </c>
      <c r="V101" s="5">
        <v>614.88</v>
      </c>
      <c r="W101" s="5">
        <v>0</v>
      </c>
      <c r="X101" s="5">
        <v>50.04</v>
      </c>
      <c r="Y101" s="5">
        <v>0</v>
      </c>
      <c r="Z101" s="5">
        <v>0</v>
      </c>
      <c r="AA101" s="5">
        <v>0</v>
      </c>
      <c r="AB101" s="5">
        <v>0</v>
      </c>
      <c r="AC101" s="5">
        <v>2984.04</v>
      </c>
      <c r="AD101" s="5">
        <v>0</v>
      </c>
      <c r="AE101" s="5">
        <v>70.92</v>
      </c>
      <c r="AF101" s="5">
        <v>1569.87</v>
      </c>
      <c r="AG101" s="5">
        <v>18036.09</v>
      </c>
      <c r="AH101" s="5">
        <v>0</v>
      </c>
      <c r="AI101" s="5">
        <v>665.01</v>
      </c>
      <c r="AJ101" s="5">
        <v>2977.83</v>
      </c>
      <c r="AK101" s="5">
        <v>1640.79</v>
      </c>
      <c r="AL101" s="5">
        <v>21012.21</v>
      </c>
    </row>
    <row r="102" spans="1:38" x14ac:dyDescent="0.3">
      <c r="A102" t="s">
        <v>296</v>
      </c>
      <c r="B102">
        <v>31140</v>
      </c>
      <c r="C102" s="4" t="s">
        <v>107</v>
      </c>
      <c r="D102" s="3">
        <v>4266.2623999999996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0.13595034840748921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8.9762997201411052E-2</v>
      </c>
      <c r="AK102" s="5">
        <v>0</v>
      </c>
      <c r="AL102" s="5">
        <v>0.10000846122324569</v>
      </c>
    </row>
    <row r="103" spans="1:38" x14ac:dyDescent="0.3">
      <c r="A103" t="s">
        <v>296</v>
      </c>
      <c r="B103">
        <v>31150</v>
      </c>
      <c r="C103" s="4" t="s">
        <v>108</v>
      </c>
      <c r="D103" s="3">
        <v>14163.4979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0.63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0.54</v>
      </c>
      <c r="AI103" s="5">
        <v>0</v>
      </c>
      <c r="AJ103" s="5">
        <v>0</v>
      </c>
      <c r="AK103" s="5">
        <v>0</v>
      </c>
      <c r="AL103" s="5">
        <v>0.44999999999999996</v>
      </c>
    </row>
    <row r="104" spans="1:38" x14ac:dyDescent="0.3">
      <c r="A104" t="s">
        <v>296</v>
      </c>
      <c r="B104">
        <v>31160</v>
      </c>
      <c r="C104" s="4" t="s">
        <v>109</v>
      </c>
      <c r="D104" s="3">
        <v>3640.3724000000002</v>
      </c>
      <c r="E104" s="5">
        <v>0</v>
      </c>
      <c r="F104" s="5">
        <v>441.09</v>
      </c>
      <c r="G104" s="5">
        <v>0</v>
      </c>
      <c r="H104" s="5">
        <v>0</v>
      </c>
      <c r="I104" s="5">
        <v>0.56789128181568782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440.64</v>
      </c>
      <c r="AH104" s="5">
        <v>0</v>
      </c>
      <c r="AI104" s="5">
        <v>0</v>
      </c>
      <c r="AJ104" s="5">
        <v>0</v>
      </c>
      <c r="AK104" s="5">
        <v>0</v>
      </c>
      <c r="AL104" s="5">
        <v>439.91999999999996</v>
      </c>
    </row>
    <row r="105" spans="1:38" x14ac:dyDescent="0.3">
      <c r="A105" t="s">
        <v>296</v>
      </c>
      <c r="B105">
        <v>31170</v>
      </c>
      <c r="C105" s="4" t="s">
        <v>110</v>
      </c>
      <c r="D105" s="3">
        <v>5390.3554999999997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0.18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0.36</v>
      </c>
      <c r="AH105" s="5">
        <v>0</v>
      </c>
      <c r="AI105" s="5">
        <v>0</v>
      </c>
      <c r="AJ105" s="5">
        <v>0</v>
      </c>
      <c r="AK105" s="5">
        <v>0</v>
      </c>
      <c r="AL105" s="5">
        <v>0.27</v>
      </c>
    </row>
    <row r="106" spans="1:38" x14ac:dyDescent="0.3">
      <c r="A106" t="s">
        <v>296</v>
      </c>
      <c r="B106">
        <v>31180</v>
      </c>
      <c r="C106" s="4" t="s">
        <v>111</v>
      </c>
      <c r="D106" s="3">
        <v>9283.4264000000003</v>
      </c>
      <c r="E106" s="5">
        <v>0</v>
      </c>
      <c r="F106" s="5">
        <v>877.58999999999992</v>
      </c>
      <c r="G106" s="5">
        <v>0</v>
      </c>
      <c r="H106" s="5">
        <v>0</v>
      </c>
      <c r="I106" s="5">
        <v>4.2299999999999995</v>
      </c>
      <c r="J106" s="5">
        <v>0</v>
      </c>
      <c r="K106" s="5">
        <v>0</v>
      </c>
      <c r="L106" s="5">
        <v>0.26966631566799448</v>
      </c>
      <c r="M106" s="5">
        <v>0</v>
      </c>
      <c r="N106" s="5">
        <v>0</v>
      </c>
      <c r="O106" s="5">
        <v>0</v>
      </c>
      <c r="P106" s="5">
        <v>691.19999999999993</v>
      </c>
      <c r="Q106" s="5">
        <v>7.8070552268958444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0.87775337809528386</v>
      </c>
      <c r="AF106" s="5">
        <v>0</v>
      </c>
      <c r="AG106" s="5">
        <v>1571.58</v>
      </c>
      <c r="AH106" s="5">
        <v>0</v>
      </c>
      <c r="AI106" s="5">
        <v>0</v>
      </c>
      <c r="AJ106" s="5">
        <v>0</v>
      </c>
      <c r="AK106" s="5">
        <v>0.85222074335779263</v>
      </c>
      <c r="AL106" s="5">
        <v>1571.04</v>
      </c>
    </row>
    <row r="107" spans="1:38" x14ac:dyDescent="0.3">
      <c r="A107" t="s">
        <v>296</v>
      </c>
      <c r="B107">
        <v>31191</v>
      </c>
      <c r="C107" s="4" t="s">
        <v>112</v>
      </c>
      <c r="D107" s="3">
        <v>46786.552100000001</v>
      </c>
      <c r="E107" s="5">
        <v>0</v>
      </c>
      <c r="F107" s="5">
        <v>0</v>
      </c>
      <c r="G107" s="5">
        <v>0</v>
      </c>
      <c r="H107" s="5">
        <v>0</v>
      </c>
      <c r="I107" s="5">
        <v>49.589999999999996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2645.73</v>
      </c>
      <c r="P107" s="5">
        <v>151.82999999999998</v>
      </c>
      <c r="Q107" s="5">
        <v>18513.63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3.2399999999999998</v>
      </c>
      <c r="AB107" s="5">
        <v>2.61</v>
      </c>
      <c r="AC107" s="5">
        <v>228.69</v>
      </c>
      <c r="AD107" s="5">
        <v>0</v>
      </c>
      <c r="AE107" s="5">
        <v>303.39</v>
      </c>
      <c r="AF107" s="5">
        <v>146.34</v>
      </c>
      <c r="AG107" s="5">
        <v>20610.09</v>
      </c>
      <c r="AH107" s="5">
        <v>0</v>
      </c>
      <c r="AI107" s="5">
        <v>0</v>
      </c>
      <c r="AJ107" s="5">
        <v>236.42999999999998</v>
      </c>
      <c r="AK107" s="5">
        <v>448.91999999999996</v>
      </c>
      <c r="AL107" s="5">
        <v>21010.05</v>
      </c>
    </row>
    <row r="108" spans="1:38" x14ac:dyDescent="0.3">
      <c r="A108" t="s">
        <v>296</v>
      </c>
      <c r="B108">
        <v>31192</v>
      </c>
      <c r="C108" s="4" t="s">
        <v>113</v>
      </c>
      <c r="D108" s="3">
        <v>8176.0748000000003</v>
      </c>
      <c r="E108" s="5">
        <v>0</v>
      </c>
      <c r="F108" s="5">
        <v>0</v>
      </c>
      <c r="G108" s="5">
        <v>0</v>
      </c>
      <c r="H108" s="5">
        <v>0</v>
      </c>
      <c r="I108" s="5">
        <v>46.35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0.80999999999999994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8.5499999999999989</v>
      </c>
      <c r="AD108" s="5">
        <v>0</v>
      </c>
      <c r="AE108" s="5">
        <v>345.69</v>
      </c>
      <c r="AF108" s="5">
        <v>0</v>
      </c>
      <c r="AG108" s="5">
        <v>46.89</v>
      </c>
      <c r="AH108" s="5">
        <v>0</v>
      </c>
      <c r="AI108" s="5">
        <v>0</v>
      </c>
      <c r="AJ108" s="5">
        <v>8.64</v>
      </c>
      <c r="AK108" s="5">
        <v>345.24</v>
      </c>
      <c r="AL108" s="5">
        <v>354.51</v>
      </c>
    </row>
    <row r="109" spans="1:38" x14ac:dyDescent="0.3">
      <c r="A109" t="s">
        <v>296</v>
      </c>
      <c r="B109">
        <v>31193</v>
      </c>
      <c r="C109" s="4" t="s">
        <v>114</v>
      </c>
      <c r="D109" s="3">
        <v>4213.9287999999997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4.5</v>
      </c>
      <c r="Q109" s="5">
        <v>0.74897876840147992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62.37</v>
      </c>
      <c r="AF109" s="5">
        <v>0</v>
      </c>
      <c r="AG109" s="5">
        <v>4.41</v>
      </c>
      <c r="AH109" s="5">
        <v>0</v>
      </c>
      <c r="AI109" s="5">
        <v>0</v>
      </c>
      <c r="AJ109" s="5">
        <v>0</v>
      </c>
      <c r="AK109" s="5">
        <v>62.01</v>
      </c>
      <c r="AL109" s="5">
        <v>66.509999999999991</v>
      </c>
    </row>
    <row r="110" spans="1:38" x14ac:dyDescent="0.3">
      <c r="A110" t="s">
        <v>296</v>
      </c>
      <c r="B110">
        <v>31200</v>
      </c>
      <c r="C110" s="4" t="s">
        <v>115</v>
      </c>
      <c r="D110" s="3">
        <v>68925.955000000002</v>
      </c>
      <c r="E110" s="5">
        <v>0</v>
      </c>
      <c r="F110" s="5">
        <v>0</v>
      </c>
      <c r="G110" s="5">
        <v>0</v>
      </c>
      <c r="H110" s="5">
        <v>0</v>
      </c>
      <c r="I110" s="5">
        <v>346.32</v>
      </c>
      <c r="J110" s="5">
        <v>0</v>
      </c>
      <c r="K110" s="5">
        <v>0</v>
      </c>
      <c r="L110" s="5">
        <v>0</v>
      </c>
      <c r="M110" s="5">
        <v>1329.3899999999999</v>
      </c>
      <c r="N110" s="5">
        <v>0</v>
      </c>
      <c r="O110" s="5">
        <v>0</v>
      </c>
      <c r="P110" s="5">
        <v>479.15999999999997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834.12</v>
      </c>
      <c r="W110" s="5">
        <v>0</v>
      </c>
      <c r="X110" s="5">
        <v>0</v>
      </c>
      <c r="Y110" s="5">
        <v>0</v>
      </c>
      <c r="Z110" s="5">
        <v>257.76</v>
      </c>
      <c r="AA110" s="5">
        <v>4.68</v>
      </c>
      <c r="AB110" s="5">
        <v>3.2399999999999998</v>
      </c>
      <c r="AC110" s="5">
        <v>587.88</v>
      </c>
      <c r="AD110" s="5">
        <v>0</v>
      </c>
      <c r="AE110" s="5">
        <v>307.62</v>
      </c>
      <c r="AF110" s="5">
        <v>2101.0499999999997</v>
      </c>
      <c r="AG110" s="5">
        <v>2155.3199999999997</v>
      </c>
      <c r="AH110" s="5">
        <v>0</v>
      </c>
      <c r="AI110" s="5">
        <v>830.96999999999991</v>
      </c>
      <c r="AJ110" s="5">
        <v>858.87</v>
      </c>
      <c r="AK110" s="5">
        <v>2409.21</v>
      </c>
      <c r="AL110" s="5">
        <v>4154.9399999999996</v>
      </c>
    </row>
    <row r="111" spans="1:38" x14ac:dyDescent="0.3">
      <c r="A111" t="s">
        <v>296</v>
      </c>
      <c r="B111">
        <v>31210</v>
      </c>
      <c r="C111" s="4" t="s">
        <v>116</v>
      </c>
      <c r="D111" s="3">
        <v>46187.126700000001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22818.42</v>
      </c>
      <c r="R111" s="5">
        <v>0</v>
      </c>
      <c r="S111" s="5">
        <v>0</v>
      </c>
      <c r="T111" s="5">
        <v>0</v>
      </c>
      <c r="U111" s="5">
        <v>0</v>
      </c>
      <c r="V111" s="5">
        <v>0.80999999999999994</v>
      </c>
      <c r="W111" s="5">
        <v>0</v>
      </c>
      <c r="X111" s="5">
        <v>0</v>
      </c>
      <c r="Y111" s="5">
        <v>0</v>
      </c>
      <c r="Z111" s="5">
        <v>0</v>
      </c>
      <c r="AA111" s="5">
        <v>37.35</v>
      </c>
      <c r="AB111" s="5">
        <v>0</v>
      </c>
      <c r="AC111" s="5">
        <v>427.68</v>
      </c>
      <c r="AD111" s="5">
        <v>0</v>
      </c>
      <c r="AE111" s="5">
        <v>217.62</v>
      </c>
      <c r="AF111" s="5">
        <v>0</v>
      </c>
      <c r="AG111" s="5">
        <v>22819.23</v>
      </c>
      <c r="AH111" s="5">
        <v>0</v>
      </c>
      <c r="AI111" s="5">
        <v>0.72</v>
      </c>
      <c r="AJ111" s="5">
        <v>464.66999999999996</v>
      </c>
      <c r="AK111" s="5">
        <v>216.35999999999999</v>
      </c>
      <c r="AL111" s="5">
        <v>23475.42</v>
      </c>
    </row>
    <row r="112" spans="1:38" x14ac:dyDescent="0.3">
      <c r="A112" t="s">
        <v>296</v>
      </c>
      <c r="B112">
        <v>31220</v>
      </c>
      <c r="C112" s="4" t="s">
        <v>117</v>
      </c>
      <c r="D112" s="3">
        <v>55333.4617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70.289999999999992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0.44999999999999996</v>
      </c>
      <c r="AB112" s="5">
        <v>0</v>
      </c>
      <c r="AC112" s="5">
        <v>114.47999999999999</v>
      </c>
      <c r="AD112" s="5">
        <v>0</v>
      </c>
      <c r="AE112" s="5">
        <v>393.03</v>
      </c>
      <c r="AF112" s="5">
        <v>69.12</v>
      </c>
      <c r="AG112" s="5">
        <v>68.67</v>
      </c>
      <c r="AH112" s="5">
        <v>0</v>
      </c>
      <c r="AI112" s="5">
        <v>0</v>
      </c>
      <c r="AJ112" s="5">
        <v>114.83999999999999</v>
      </c>
      <c r="AK112" s="5">
        <v>462.51</v>
      </c>
      <c r="AL112" s="5">
        <v>577.35</v>
      </c>
    </row>
    <row r="113" spans="1:38" x14ac:dyDescent="0.3">
      <c r="A113" t="s">
        <v>296</v>
      </c>
      <c r="B113">
        <v>31230</v>
      </c>
      <c r="C113" s="4" t="s">
        <v>118</v>
      </c>
      <c r="D113" s="3">
        <v>28101.233100000001</v>
      </c>
      <c r="E113" s="5">
        <v>0</v>
      </c>
      <c r="F113" s="5">
        <v>0</v>
      </c>
      <c r="G113" s="5">
        <v>0</v>
      </c>
      <c r="H113" s="5">
        <v>0</v>
      </c>
      <c r="I113" s="5">
        <v>1183.8599999999999</v>
      </c>
      <c r="J113" s="5">
        <v>0</v>
      </c>
      <c r="K113" s="5">
        <v>0</v>
      </c>
      <c r="L113" s="5">
        <v>0</v>
      </c>
      <c r="M113" s="5">
        <v>2493.54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1602.8999999999999</v>
      </c>
      <c r="W113" s="5">
        <v>0</v>
      </c>
      <c r="X113" s="5">
        <v>0</v>
      </c>
      <c r="Y113" s="5">
        <v>0</v>
      </c>
      <c r="Z113" s="5">
        <v>212.67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201.51</v>
      </c>
      <c r="AG113" s="5">
        <v>2598.39</v>
      </c>
      <c r="AH113" s="5">
        <v>0</v>
      </c>
      <c r="AI113" s="5">
        <v>1603.62</v>
      </c>
      <c r="AJ113" s="5">
        <v>212.67</v>
      </c>
      <c r="AK113" s="5">
        <v>201.51</v>
      </c>
      <c r="AL113" s="5">
        <v>2970.9</v>
      </c>
    </row>
    <row r="114" spans="1:38" x14ac:dyDescent="0.3">
      <c r="A114" t="s">
        <v>296</v>
      </c>
      <c r="B114">
        <v>31240</v>
      </c>
      <c r="C114" s="4" t="s">
        <v>119</v>
      </c>
      <c r="D114" s="3">
        <v>79404.870500000005</v>
      </c>
      <c r="E114" s="5">
        <v>0</v>
      </c>
      <c r="F114" s="5">
        <v>0</v>
      </c>
      <c r="G114" s="5">
        <v>0</v>
      </c>
      <c r="H114" s="5">
        <v>0</v>
      </c>
      <c r="I114" s="5">
        <v>18.72</v>
      </c>
      <c r="J114" s="5">
        <v>1.17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1.7999999999999998</v>
      </c>
      <c r="S114" s="5">
        <v>0</v>
      </c>
      <c r="T114" s="5">
        <v>0</v>
      </c>
      <c r="U114" s="5">
        <v>339.84</v>
      </c>
      <c r="V114" s="5">
        <v>1351.26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719.81999999999994</v>
      </c>
      <c r="AD114" s="5">
        <v>0</v>
      </c>
      <c r="AE114" s="5">
        <v>0</v>
      </c>
      <c r="AF114" s="5">
        <v>484.56</v>
      </c>
      <c r="AG114" s="5">
        <v>18.36</v>
      </c>
      <c r="AH114" s="5">
        <v>341.37</v>
      </c>
      <c r="AI114" s="5">
        <v>1347.84</v>
      </c>
      <c r="AJ114" s="5">
        <v>716.13</v>
      </c>
      <c r="AK114" s="5">
        <v>484.56</v>
      </c>
      <c r="AL114" s="5">
        <v>2557.2599999999998</v>
      </c>
    </row>
    <row r="115" spans="1:38" x14ac:dyDescent="0.3">
      <c r="A115" t="s">
        <v>296</v>
      </c>
      <c r="B115">
        <v>31250</v>
      </c>
      <c r="C115" s="4" t="s">
        <v>120</v>
      </c>
      <c r="D115" s="3">
        <v>42998.800300000003</v>
      </c>
      <c r="E115" s="5">
        <v>0</v>
      </c>
      <c r="F115" s="5">
        <v>2140.65</v>
      </c>
      <c r="G115" s="5">
        <v>0</v>
      </c>
      <c r="H115" s="5">
        <v>0</v>
      </c>
      <c r="I115" s="5">
        <v>647.73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962.45999999999992</v>
      </c>
      <c r="P115" s="5">
        <v>8308.7099999999991</v>
      </c>
      <c r="Q115" s="5">
        <v>42448.32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0.2528875923979671</v>
      </c>
      <c r="AB115" s="5">
        <v>0</v>
      </c>
      <c r="AC115" s="5">
        <v>1269.81</v>
      </c>
      <c r="AD115" s="5">
        <v>0</v>
      </c>
      <c r="AE115" s="5">
        <v>0.25749769994348398</v>
      </c>
      <c r="AF115" s="5">
        <v>0</v>
      </c>
      <c r="AG115" s="5">
        <v>42449.849999999911</v>
      </c>
      <c r="AH115" s="5">
        <v>0</v>
      </c>
      <c r="AI115" s="5">
        <v>0</v>
      </c>
      <c r="AJ115" s="5">
        <v>1270.6199999999999</v>
      </c>
      <c r="AK115" s="5">
        <v>0.16323004080739889</v>
      </c>
      <c r="AL115" s="5">
        <v>42455.43</v>
      </c>
    </row>
    <row r="116" spans="1:38" x14ac:dyDescent="0.3">
      <c r="A116" t="s">
        <v>296</v>
      </c>
      <c r="B116">
        <v>31260</v>
      </c>
      <c r="C116" s="4" t="s">
        <v>121</v>
      </c>
      <c r="D116" s="3">
        <v>31048.492900000001</v>
      </c>
      <c r="E116" s="5">
        <v>1483.11</v>
      </c>
      <c r="F116" s="5">
        <v>0</v>
      </c>
      <c r="G116" s="5">
        <v>0</v>
      </c>
      <c r="H116" s="5">
        <v>0</v>
      </c>
      <c r="I116" s="5">
        <v>94.5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369.18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8.9999999999906849E-2</v>
      </c>
      <c r="AB116" s="5">
        <v>0</v>
      </c>
      <c r="AC116" s="5">
        <v>1213.2</v>
      </c>
      <c r="AD116" s="5">
        <v>0</v>
      </c>
      <c r="AE116" s="5">
        <v>298.70999999999998</v>
      </c>
      <c r="AF116" s="5">
        <v>0</v>
      </c>
      <c r="AG116" s="5">
        <v>1897.6499999999999</v>
      </c>
      <c r="AH116" s="5">
        <v>0</v>
      </c>
      <c r="AI116" s="5">
        <v>0.18</v>
      </c>
      <c r="AJ116" s="5">
        <v>1215.54</v>
      </c>
      <c r="AK116" s="5">
        <v>299.61</v>
      </c>
      <c r="AL116" s="5">
        <v>3408.39</v>
      </c>
    </row>
    <row r="117" spans="1:38" x14ac:dyDescent="0.3">
      <c r="A117" t="s">
        <v>296</v>
      </c>
      <c r="B117">
        <v>31270</v>
      </c>
      <c r="C117" s="4" t="s">
        <v>122</v>
      </c>
      <c r="D117" s="3">
        <v>82580.768299999996</v>
      </c>
      <c r="E117" s="5">
        <v>0</v>
      </c>
      <c r="F117" s="5">
        <v>0</v>
      </c>
      <c r="G117" s="5">
        <v>0</v>
      </c>
      <c r="H117" s="5">
        <v>0</v>
      </c>
      <c r="I117" s="5">
        <v>182.7</v>
      </c>
      <c r="J117" s="5">
        <v>0</v>
      </c>
      <c r="K117" s="5">
        <v>0</v>
      </c>
      <c r="L117" s="5">
        <v>224.1</v>
      </c>
      <c r="M117" s="5">
        <v>0</v>
      </c>
      <c r="N117" s="5">
        <v>0</v>
      </c>
      <c r="O117" s="5">
        <v>0</v>
      </c>
      <c r="P117" s="5">
        <v>32.67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22.59</v>
      </c>
      <c r="W117" s="5">
        <v>0</v>
      </c>
      <c r="X117" s="5">
        <v>97.649999999999991</v>
      </c>
      <c r="Y117" s="5">
        <v>0</v>
      </c>
      <c r="Z117" s="5">
        <v>0</v>
      </c>
      <c r="AA117" s="5">
        <v>86.039999999999992</v>
      </c>
      <c r="AB117" s="5">
        <v>0.54</v>
      </c>
      <c r="AC117" s="5">
        <v>2157.75</v>
      </c>
      <c r="AD117" s="5">
        <v>0</v>
      </c>
      <c r="AE117" s="5">
        <v>0.25635262167639988</v>
      </c>
      <c r="AF117" s="5">
        <v>33.299999999999997</v>
      </c>
      <c r="AG117" s="5">
        <v>440.09999999999997</v>
      </c>
      <c r="AH117" s="5">
        <v>0</v>
      </c>
      <c r="AI117" s="5">
        <v>119.42999999999999</v>
      </c>
      <c r="AJ117" s="5">
        <v>2245.14</v>
      </c>
      <c r="AK117" s="5">
        <v>33.39</v>
      </c>
      <c r="AL117" s="5">
        <v>2799.54</v>
      </c>
    </row>
    <row r="118" spans="1:38" x14ac:dyDescent="0.3">
      <c r="A118" t="s">
        <v>296</v>
      </c>
      <c r="B118">
        <v>31280</v>
      </c>
      <c r="C118" s="4" t="s">
        <v>123</v>
      </c>
      <c r="D118" s="3">
        <v>60735.359799999998</v>
      </c>
      <c r="E118" s="5">
        <v>0</v>
      </c>
      <c r="F118" s="5">
        <v>0</v>
      </c>
      <c r="G118" s="5">
        <v>0</v>
      </c>
      <c r="H118" s="5">
        <v>0</v>
      </c>
      <c r="I118" s="5">
        <v>355.05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4539.5999999999995</v>
      </c>
      <c r="P118" s="5">
        <v>233.82</v>
      </c>
      <c r="Q118" s="5">
        <v>24719.489999999998</v>
      </c>
      <c r="R118" s="5">
        <v>0</v>
      </c>
      <c r="S118" s="5">
        <v>0</v>
      </c>
      <c r="T118" s="5">
        <v>0</v>
      </c>
      <c r="U118" s="5">
        <v>0</v>
      </c>
      <c r="V118" s="5">
        <v>0.80999999999999994</v>
      </c>
      <c r="W118" s="5">
        <v>0</v>
      </c>
      <c r="X118" s="5">
        <v>0</v>
      </c>
      <c r="Y118" s="5">
        <v>0</v>
      </c>
      <c r="Z118" s="5">
        <v>0</v>
      </c>
      <c r="AA118" s="5">
        <v>26.55</v>
      </c>
      <c r="AB118" s="5">
        <v>0</v>
      </c>
      <c r="AC118" s="5">
        <v>522.54</v>
      </c>
      <c r="AD118" s="5">
        <v>0</v>
      </c>
      <c r="AE118" s="5">
        <v>0</v>
      </c>
      <c r="AF118" s="5">
        <v>234.45</v>
      </c>
      <c r="AG118" s="5">
        <v>26289.09</v>
      </c>
      <c r="AH118" s="5">
        <v>0</v>
      </c>
      <c r="AI118" s="5">
        <v>0.54</v>
      </c>
      <c r="AJ118" s="5">
        <v>547.02</v>
      </c>
      <c r="AK118" s="5">
        <v>234.45</v>
      </c>
      <c r="AL118" s="5">
        <v>26717.94</v>
      </c>
    </row>
    <row r="119" spans="1:38" x14ac:dyDescent="0.3">
      <c r="A119" t="s">
        <v>296</v>
      </c>
      <c r="B119">
        <v>31550</v>
      </c>
      <c r="C119" s="4" t="s">
        <v>124</v>
      </c>
      <c r="D119" s="3">
        <v>69690.821599999996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283.5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193.95</v>
      </c>
      <c r="W119" s="5">
        <v>0</v>
      </c>
      <c r="X119" s="5">
        <v>2.4299999999999997</v>
      </c>
      <c r="Y119" s="5">
        <v>0</v>
      </c>
      <c r="Z119" s="5">
        <v>2113.83</v>
      </c>
      <c r="AA119" s="5">
        <v>821.33999999999992</v>
      </c>
      <c r="AB119" s="5">
        <v>0</v>
      </c>
      <c r="AC119" s="5">
        <v>113.39999999999999</v>
      </c>
      <c r="AD119" s="5">
        <v>0</v>
      </c>
      <c r="AE119" s="5">
        <v>0</v>
      </c>
      <c r="AF119" s="5">
        <v>72.36</v>
      </c>
      <c r="AG119" s="5">
        <v>282.33</v>
      </c>
      <c r="AH119" s="5">
        <v>0</v>
      </c>
      <c r="AI119" s="5">
        <v>197.82</v>
      </c>
      <c r="AJ119" s="5">
        <v>3049.74</v>
      </c>
      <c r="AK119" s="5">
        <v>72.36</v>
      </c>
      <c r="AL119" s="5">
        <v>3594.06</v>
      </c>
    </row>
    <row r="120" spans="1:38" x14ac:dyDescent="0.3">
      <c r="A120" t="s">
        <v>296</v>
      </c>
      <c r="B120">
        <v>31570</v>
      </c>
      <c r="C120" s="4" t="s">
        <v>125</v>
      </c>
      <c r="D120" s="3">
        <v>84074.177299999996</v>
      </c>
      <c r="E120" s="5">
        <v>0</v>
      </c>
      <c r="F120" s="5">
        <v>3757.77</v>
      </c>
      <c r="G120" s="5">
        <v>1402.6499999999999</v>
      </c>
      <c r="H120" s="5">
        <v>0</v>
      </c>
      <c r="I120" s="5">
        <v>596.16</v>
      </c>
      <c r="J120" s="5">
        <v>0</v>
      </c>
      <c r="K120" s="5">
        <v>0</v>
      </c>
      <c r="L120" s="5">
        <v>1979.82</v>
      </c>
      <c r="M120" s="5">
        <v>0</v>
      </c>
      <c r="N120" s="5">
        <v>0</v>
      </c>
      <c r="O120" s="5">
        <v>2627.64</v>
      </c>
      <c r="P120" s="5">
        <v>0</v>
      </c>
      <c r="Q120" s="5">
        <v>9247.9499999999989</v>
      </c>
      <c r="R120" s="5">
        <v>0</v>
      </c>
      <c r="S120" s="5">
        <v>0</v>
      </c>
      <c r="T120" s="5">
        <v>0</v>
      </c>
      <c r="U120" s="5">
        <v>771.75</v>
      </c>
      <c r="V120" s="5">
        <v>0</v>
      </c>
      <c r="W120" s="5">
        <v>0</v>
      </c>
      <c r="X120" s="5">
        <v>0</v>
      </c>
      <c r="Y120" s="5">
        <v>0</v>
      </c>
      <c r="Z120" s="5">
        <v>3445.47</v>
      </c>
      <c r="AA120" s="5">
        <v>0</v>
      </c>
      <c r="AB120" s="5">
        <v>0</v>
      </c>
      <c r="AC120" s="5">
        <v>12018.51</v>
      </c>
      <c r="AD120" s="5">
        <v>0</v>
      </c>
      <c r="AE120" s="5">
        <v>0</v>
      </c>
      <c r="AF120" s="5">
        <v>5639.8499999999995</v>
      </c>
      <c r="AG120" s="5">
        <v>17648.64</v>
      </c>
      <c r="AH120" s="5">
        <v>772.11</v>
      </c>
      <c r="AI120" s="5">
        <v>0</v>
      </c>
      <c r="AJ120" s="5">
        <v>15453.09</v>
      </c>
      <c r="AK120" s="5">
        <v>5639.8499999999995</v>
      </c>
      <c r="AL120" s="5">
        <v>30293.369999999908</v>
      </c>
    </row>
    <row r="121" spans="1:38" x14ac:dyDescent="0.3">
      <c r="A121" t="s">
        <v>296</v>
      </c>
      <c r="B121">
        <v>31580</v>
      </c>
      <c r="C121" s="4" t="s">
        <v>126</v>
      </c>
      <c r="D121" s="3">
        <v>87678.6489</v>
      </c>
      <c r="E121" s="5">
        <v>0</v>
      </c>
      <c r="F121" s="5">
        <v>0</v>
      </c>
      <c r="G121" s="5">
        <v>0</v>
      </c>
      <c r="H121" s="5">
        <v>0</v>
      </c>
      <c r="I121" s="5">
        <v>386.19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3297.42</v>
      </c>
      <c r="P121" s="5">
        <v>2384.8199999999997</v>
      </c>
      <c r="Q121" s="5">
        <v>37244.969999999907</v>
      </c>
      <c r="R121" s="5">
        <v>0</v>
      </c>
      <c r="S121" s="5">
        <v>0</v>
      </c>
      <c r="T121" s="5">
        <v>0</v>
      </c>
      <c r="U121" s="5">
        <v>0</v>
      </c>
      <c r="V121" s="5">
        <v>0.27</v>
      </c>
      <c r="W121" s="5">
        <v>0</v>
      </c>
      <c r="X121" s="5">
        <v>4.95</v>
      </c>
      <c r="Y121" s="5">
        <v>0</v>
      </c>
      <c r="Z121" s="5">
        <v>20.25</v>
      </c>
      <c r="AA121" s="5">
        <v>17.189999999999998</v>
      </c>
      <c r="AB121" s="5">
        <v>0</v>
      </c>
      <c r="AC121" s="5">
        <v>10558.619999999999</v>
      </c>
      <c r="AD121" s="5">
        <v>0</v>
      </c>
      <c r="AE121" s="5">
        <v>0</v>
      </c>
      <c r="AF121" s="5">
        <v>3386.16</v>
      </c>
      <c r="AG121" s="5">
        <v>37623.689999999908</v>
      </c>
      <c r="AH121" s="5">
        <v>0</v>
      </c>
      <c r="AI121" s="5">
        <v>5.58</v>
      </c>
      <c r="AJ121" s="5">
        <v>10584.27</v>
      </c>
      <c r="AK121" s="5">
        <v>3386.16</v>
      </c>
      <c r="AL121" s="5">
        <v>47303.46</v>
      </c>
    </row>
    <row r="122" spans="1:38" x14ac:dyDescent="0.3">
      <c r="A122" t="s">
        <v>297</v>
      </c>
      <c r="B122">
        <v>32010</v>
      </c>
      <c r="C122" s="4" t="s">
        <v>127</v>
      </c>
      <c r="D122" s="3">
        <v>111550.5683</v>
      </c>
      <c r="E122" s="5">
        <v>0</v>
      </c>
      <c r="F122" s="5">
        <v>0</v>
      </c>
      <c r="G122" s="5">
        <v>0</v>
      </c>
      <c r="H122" s="5">
        <v>0</v>
      </c>
      <c r="I122" s="5">
        <v>12.87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1569.96</v>
      </c>
      <c r="P122" s="5">
        <v>174.95999999999998</v>
      </c>
      <c r="Q122" s="5">
        <v>0</v>
      </c>
      <c r="R122" s="5">
        <v>0</v>
      </c>
      <c r="S122" s="5">
        <v>0</v>
      </c>
      <c r="T122" s="5">
        <v>0</v>
      </c>
      <c r="U122" s="5">
        <v>4194.99</v>
      </c>
      <c r="V122" s="5">
        <v>0</v>
      </c>
      <c r="W122" s="5">
        <v>0</v>
      </c>
      <c r="X122" s="5">
        <v>109.25999999999999</v>
      </c>
      <c r="Y122" s="5">
        <v>0</v>
      </c>
      <c r="Z122" s="5">
        <v>1544.1299999999999</v>
      </c>
      <c r="AA122" s="5">
        <v>0.1230753315312549</v>
      </c>
      <c r="AB122" s="5">
        <v>0</v>
      </c>
      <c r="AC122" s="5">
        <v>25323.39</v>
      </c>
      <c r="AD122" s="5">
        <v>0</v>
      </c>
      <c r="AE122" s="5">
        <v>249.84</v>
      </c>
      <c r="AF122" s="5">
        <v>19891.439999999999</v>
      </c>
      <c r="AG122" s="5">
        <v>1757.25</v>
      </c>
      <c r="AH122" s="5">
        <v>4193.37</v>
      </c>
      <c r="AI122" s="5">
        <v>109.17</v>
      </c>
      <c r="AJ122" s="5">
        <v>26285.85</v>
      </c>
      <c r="AK122" s="5">
        <v>20140.649999999998</v>
      </c>
      <c r="AL122" s="5">
        <v>43369.56</v>
      </c>
    </row>
    <row r="123" spans="1:38" x14ac:dyDescent="0.3">
      <c r="A123" t="s">
        <v>297</v>
      </c>
      <c r="B123">
        <v>32020</v>
      </c>
      <c r="C123" s="4" t="s">
        <v>128</v>
      </c>
      <c r="D123" s="3">
        <v>86693.5573</v>
      </c>
      <c r="E123" s="5">
        <v>10535.49</v>
      </c>
      <c r="F123" s="5">
        <v>0</v>
      </c>
      <c r="G123" s="5">
        <v>0</v>
      </c>
      <c r="H123" s="5">
        <v>0</v>
      </c>
      <c r="I123" s="5">
        <v>39.33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533.69999999999993</v>
      </c>
      <c r="P123" s="5">
        <v>603.9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6.4799999999999995</v>
      </c>
      <c r="W123" s="5">
        <v>0</v>
      </c>
      <c r="X123" s="5">
        <v>0</v>
      </c>
      <c r="Y123" s="5">
        <v>0</v>
      </c>
      <c r="Z123" s="5">
        <v>1039.1399999999999</v>
      </c>
      <c r="AA123" s="5">
        <v>0</v>
      </c>
      <c r="AB123" s="5">
        <v>0</v>
      </c>
      <c r="AC123" s="5">
        <v>2596.6799999999998</v>
      </c>
      <c r="AD123" s="5">
        <v>0</v>
      </c>
      <c r="AE123" s="5">
        <v>0</v>
      </c>
      <c r="AF123" s="5">
        <v>11112.93</v>
      </c>
      <c r="AG123" s="5">
        <v>11709.27</v>
      </c>
      <c r="AH123" s="5">
        <v>0</v>
      </c>
      <c r="AI123" s="5">
        <v>6.5699999999999994</v>
      </c>
      <c r="AJ123" s="5">
        <v>3639.15</v>
      </c>
      <c r="AK123" s="5">
        <v>11112.93</v>
      </c>
      <c r="AL123" s="5">
        <v>14597.189999999999</v>
      </c>
    </row>
    <row r="124" spans="1:38" x14ac:dyDescent="0.3">
      <c r="A124" t="s">
        <v>297</v>
      </c>
      <c r="B124">
        <v>32030</v>
      </c>
      <c r="C124" s="4" t="s">
        <v>129</v>
      </c>
      <c r="D124" s="3">
        <v>104100.5828</v>
      </c>
      <c r="E124" s="5">
        <v>11463.93</v>
      </c>
      <c r="F124" s="5">
        <v>171.45</v>
      </c>
      <c r="G124" s="5">
        <v>0</v>
      </c>
      <c r="H124" s="5">
        <v>0</v>
      </c>
      <c r="I124" s="5">
        <v>111.69</v>
      </c>
      <c r="J124" s="5">
        <v>0</v>
      </c>
      <c r="K124" s="5">
        <v>23.31</v>
      </c>
      <c r="L124" s="5">
        <v>0</v>
      </c>
      <c r="M124" s="5">
        <v>0</v>
      </c>
      <c r="N124" s="5">
        <v>145.88999999999999</v>
      </c>
      <c r="O124" s="5">
        <v>0</v>
      </c>
      <c r="P124" s="5">
        <v>316.26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5.76</v>
      </c>
      <c r="W124" s="5">
        <v>0</v>
      </c>
      <c r="X124" s="5">
        <v>3474.45</v>
      </c>
      <c r="Y124" s="5">
        <v>29319.75</v>
      </c>
      <c r="Z124" s="5">
        <v>748.8</v>
      </c>
      <c r="AA124" s="5">
        <v>2.25</v>
      </c>
      <c r="AB124" s="5">
        <v>0</v>
      </c>
      <c r="AC124" s="5">
        <v>4599.1799999999994</v>
      </c>
      <c r="AD124" s="5">
        <v>0</v>
      </c>
      <c r="AE124" s="5">
        <v>0</v>
      </c>
      <c r="AF124" s="5">
        <v>12436.289999999999</v>
      </c>
      <c r="AG124" s="5">
        <v>11988.27</v>
      </c>
      <c r="AH124" s="5">
        <v>0</v>
      </c>
      <c r="AI124" s="5">
        <v>3478.0499999999997</v>
      </c>
      <c r="AJ124" s="5">
        <v>33636.15</v>
      </c>
      <c r="AK124" s="5">
        <v>12436.289999999999</v>
      </c>
      <c r="AL124" s="5">
        <v>36394.559999999998</v>
      </c>
    </row>
    <row r="125" spans="1:38" x14ac:dyDescent="0.3">
      <c r="A125" t="s">
        <v>297</v>
      </c>
      <c r="B125">
        <v>32040</v>
      </c>
      <c r="C125" s="4" t="s">
        <v>130</v>
      </c>
      <c r="D125" s="3">
        <v>18130.601299999998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252.45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174.95999999999998</v>
      </c>
      <c r="Y125" s="5">
        <v>4158.8999999999996</v>
      </c>
      <c r="Z125" s="5">
        <v>2148.39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2576.6999999999998</v>
      </c>
      <c r="AG125" s="5">
        <v>253.70999999999998</v>
      </c>
      <c r="AH125" s="5">
        <v>0</v>
      </c>
      <c r="AI125" s="5">
        <v>174.42</v>
      </c>
      <c r="AJ125" s="5">
        <v>4200.3</v>
      </c>
      <c r="AK125" s="5">
        <v>2576.6999999999998</v>
      </c>
      <c r="AL125" s="5">
        <v>4467.1499999999996</v>
      </c>
    </row>
    <row r="126" spans="1:38" x14ac:dyDescent="0.3">
      <c r="A126" t="s">
        <v>297</v>
      </c>
      <c r="B126">
        <v>32050</v>
      </c>
      <c r="C126" s="4" t="s">
        <v>131</v>
      </c>
      <c r="D126" s="3">
        <v>30333.232899999999</v>
      </c>
      <c r="E126" s="5">
        <v>5114.4299999999994</v>
      </c>
      <c r="F126" s="5">
        <v>0</v>
      </c>
      <c r="G126" s="5">
        <v>1.53</v>
      </c>
      <c r="H126" s="5">
        <v>0</v>
      </c>
      <c r="I126" s="5">
        <v>10.08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178.10999999999999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89.1</v>
      </c>
      <c r="W126" s="5">
        <v>0</v>
      </c>
      <c r="X126" s="5">
        <v>9.27</v>
      </c>
      <c r="Y126" s="5">
        <v>5166.09</v>
      </c>
      <c r="Z126" s="5">
        <v>1410.75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3899.25</v>
      </c>
      <c r="AG126" s="5">
        <v>5298.66</v>
      </c>
      <c r="AH126" s="5">
        <v>0</v>
      </c>
      <c r="AI126" s="5">
        <v>95.759999999999991</v>
      </c>
      <c r="AJ126" s="5">
        <v>5394.69</v>
      </c>
      <c r="AK126" s="5">
        <v>3899.25</v>
      </c>
      <c r="AL126" s="5">
        <v>7109.82</v>
      </c>
    </row>
    <row r="127" spans="1:38" x14ac:dyDescent="0.3">
      <c r="A127" t="s">
        <v>297</v>
      </c>
      <c r="B127">
        <v>32060</v>
      </c>
      <c r="C127" s="4" t="s">
        <v>132</v>
      </c>
      <c r="D127" s="3">
        <v>10590.195599999999</v>
      </c>
      <c r="E127" s="5">
        <v>6703.74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369.63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8.9999999999906849E-2</v>
      </c>
      <c r="W127" s="5">
        <v>4269.5999999999995</v>
      </c>
      <c r="X127" s="5">
        <v>297.08999999999997</v>
      </c>
      <c r="Y127" s="5">
        <v>4111.0199999999995</v>
      </c>
      <c r="Z127" s="5">
        <v>3.8699999999999997</v>
      </c>
      <c r="AA127" s="5">
        <v>0</v>
      </c>
      <c r="AB127" s="5">
        <v>0</v>
      </c>
      <c r="AC127" s="5">
        <v>1.6199999999999999</v>
      </c>
      <c r="AD127" s="5">
        <v>0</v>
      </c>
      <c r="AE127" s="5">
        <v>8.91</v>
      </c>
      <c r="AF127" s="5">
        <v>6708.42</v>
      </c>
      <c r="AG127" s="5">
        <v>6809.58</v>
      </c>
      <c r="AH127" s="5">
        <v>0</v>
      </c>
      <c r="AI127" s="5">
        <v>4269.96</v>
      </c>
      <c r="AJ127" s="5">
        <v>4111.38</v>
      </c>
      <c r="AK127" s="5">
        <v>6717.5999999999995</v>
      </c>
      <c r="AL127" s="5">
        <v>6835.7699999999995</v>
      </c>
    </row>
    <row r="128" spans="1:38" x14ac:dyDescent="0.3">
      <c r="A128" t="s">
        <v>297</v>
      </c>
      <c r="B128">
        <v>32070</v>
      </c>
      <c r="C128" s="4" t="s">
        <v>133</v>
      </c>
      <c r="D128" s="3">
        <v>118849.1681</v>
      </c>
      <c r="E128" s="5">
        <v>1.0645891841581558</v>
      </c>
      <c r="F128" s="5">
        <v>0</v>
      </c>
      <c r="G128" s="5">
        <v>360.63</v>
      </c>
      <c r="H128" s="5">
        <v>0</v>
      </c>
      <c r="I128" s="5">
        <v>3.51</v>
      </c>
      <c r="J128" s="5">
        <v>0</v>
      </c>
      <c r="K128" s="5">
        <v>0</v>
      </c>
      <c r="L128" s="5">
        <v>10.26</v>
      </c>
      <c r="M128" s="5">
        <v>0</v>
      </c>
      <c r="N128" s="5">
        <v>0</v>
      </c>
      <c r="O128" s="5">
        <v>0</v>
      </c>
      <c r="P128" s="5">
        <v>475.02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666.44999999999993</v>
      </c>
      <c r="W128" s="5">
        <v>0</v>
      </c>
      <c r="X128" s="5">
        <v>3.96</v>
      </c>
      <c r="Y128" s="5">
        <v>9193.23</v>
      </c>
      <c r="Z128" s="5">
        <v>11817.18</v>
      </c>
      <c r="AA128" s="5">
        <v>307.17</v>
      </c>
      <c r="AB128" s="5">
        <v>4.05</v>
      </c>
      <c r="AC128" s="5">
        <v>0.63</v>
      </c>
      <c r="AD128" s="5">
        <v>0</v>
      </c>
      <c r="AE128" s="5">
        <v>0</v>
      </c>
      <c r="AF128" s="5">
        <v>1775.61</v>
      </c>
      <c r="AG128" s="5">
        <v>849.24</v>
      </c>
      <c r="AH128" s="5">
        <v>0</v>
      </c>
      <c r="AI128" s="5">
        <v>670.59</v>
      </c>
      <c r="AJ128" s="5">
        <v>18681.12</v>
      </c>
      <c r="AK128" s="5">
        <v>1775.61</v>
      </c>
      <c r="AL128" s="5">
        <v>19888.649999999998</v>
      </c>
    </row>
    <row r="129" spans="1:38" x14ac:dyDescent="0.3">
      <c r="A129" t="s">
        <v>297</v>
      </c>
      <c r="B129">
        <v>32510</v>
      </c>
      <c r="C129" s="4" t="s">
        <v>134</v>
      </c>
      <c r="D129" s="3">
        <v>181747.66529999999</v>
      </c>
      <c r="E129" s="5">
        <v>7116.48</v>
      </c>
      <c r="F129" s="5">
        <v>0</v>
      </c>
      <c r="G129" s="5">
        <v>0</v>
      </c>
      <c r="H129" s="5">
        <v>0</v>
      </c>
      <c r="I129" s="5">
        <v>3962.97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101.7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8954.1</v>
      </c>
      <c r="Z129" s="5">
        <v>8938.7099999999991</v>
      </c>
      <c r="AA129" s="5">
        <v>192.42</v>
      </c>
      <c r="AB129" s="5">
        <v>0</v>
      </c>
      <c r="AC129" s="5">
        <v>12214.26</v>
      </c>
      <c r="AD129" s="5">
        <v>0</v>
      </c>
      <c r="AE129" s="5">
        <v>0</v>
      </c>
      <c r="AF129" s="5">
        <v>7673.04</v>
      </c>
      <c r="AG129" s="5">
        <v>11126.609999999999</v>
      </c>
      <c r="AH129" s="5">
        <v>0</v>
      </c>
      <c r="AI129" s="5">
        <v>0</v>
      </c>
      <c r="AJ129" s="5">
        <v>29376.80999999991</v>
      </c>
      <c r="AK129" s="5">
        <v>7673.04</v>
      </c>
      <c r="AL129" s="5">
        <v>30250.889999999908</v>
      </c>
    </row>
    <row r="130" spans="1:38" x14ac:dyDescent="0.3">
      <c r="A130" t="s">
        <v>297</v>
      </c>
      <c r="B130">
        <v>32520</v>
      </c>
      <c r="C130" s="4" t="s">
        <v>135</v>
      </c>
      <c r="D130" s="3">
        <v>99785.491299999994</v>
      </c>
      <c r="E130" s="5">
        <v>6924.96</v>
      </c>
      <c r="F130" s="5">
        <v>0</v>
      </c>
      <c r="G130" s="5">
        <v>0</v>
      </c>
      <c r="H130" s="5">
        <v>0</v>
      </c>
      <c r="I130" s="5">
        <v>9.36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1034.46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2.16</v>
      </c>
      <c r="W130" s="5">
        <v>0</v>
      </c>
      <c r="X130" s="5">
        <v>0</v>
      </c>
      <c r="Y130" s="5">
        <v>0</v>
      </c>
      <c r="Z130" s="5">
        <v>164.51999999999998</v>
      </c>
      <c r="AA130" s="5">
        <v>0</v>
      </c>
      <c r="AB130" s="5">
        <v>0</v>
      </c>
      <c r="AC130" s="5">
        <v>250.56</v>
      </c>
      <c r="AD130" s="5">
        <v>0</v>
      </c>
      <c r="AE130" s="5">
        <v>31.5</v>
      </c>
      <c r="AF130" s="5">
        <v>8010.99</v>
      </c>
      <c r="AG130" s="5">
        <v>7966.2599999999993</v>
      </c>
      <c r="AH130" s="5">
        <v>0</v>
      </c>
      <c r="AI130" s="5">
        <v>2.16</v>
      </c>
      <c r="AJ130" s="5">
        <v>414.27</v>
      </c>
      <c r="AK130" s="5">
        <v>8043.3899999999994</v>
      </c>
      <c r="AL130" s="5">
        <v>8531.91</v>
      </c>
    </row>
    <row r="131" spans="1:38" x14ac:dyDescent="0.3">
      <c r="A131" t="s">
        <v>297</v>
      </c>
      <c r="B131">
        <v>32530</v>
      </c>
      <c r="C131" s="4" t="s">
        <v>136</v>
      </c>
      <c r="D131" s="3">
        <v>112665.1845</v>
      </c>
      <c r="E131" s="5">
        <v>78.11999999999999</v>
      </c>
      <c r="F131" s="5">
        <v>0</v>
      </c>
      <c r="G131" s="5">
        <v>0</v>
      </c>
      <c r="H131" s="5">
        <v>0</v>
      </c>
      <c r="I131" s="5">
        <v>325.89</v>
      </c>
      <c r="J131" s="5">
        <v>0</v>
      </c>
      <c r="K131" s="5">
        <v>3215.25</v>
      </c>
      <c r="L131" s="5">
        <v>0</v>
      </c>
      <c r="M131" s="5">
        <v>293.03999999999996</v>
      </c>
      <c r="N131" s="5">
        <v>0</v>
      </c>
      <c r="O131" s="5">
        <v>0</v>
      </c>
      <c r="P131" s="5">
        <v>2472.5699999999997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64.89</v>
      </c>
      <c r="W131" s="5">
        <v>0</v>
      </c>
      <c r="X131" s="5">
        <v>249.03</v>
      </c>
      <c r="Y131" s="5">
        <v>4212.8099999999995</v>
      </c>
      <c r="Z131" s="5">
        <v>1413.27</v>
      </c>
      <c r="AA131" s="5">
        <v>163.16999999999999</v>
      </c>
      <c r="AB131" s="5">
        <v>0</v>
      </c>
      <c r="AC131" s="5">
        <v>16758.18</v>
      </c>
      <c r="AD131" s="5">
        <v>0</v>
      </c>
      <c r="AE131" s="5">
        <v>108.89999999999999</v>
      </c>
      <c r="AF131" s="5">
        <v>2526.66</v>
      </c>
      <c r="AG131" s="5">
        <v>6361.5599999999995</v>
      </c>
      <c r="AH131" s="5">
        <v>0</v>
      </c>
      <c r="AI131" s="5">
        <v>313.74</v>
      </c>
      <c r="AJ131" s="5">
        <v>22517.55</v>
      </c>
      <c r="AK131" s="5">
        <v>2635.38</v>
      </c>
      <c r="AL131" s="5">
        <v>25098.39</v>
      </c>
    </row>
    <row r="132" spans="1:38" x14ac:dyDescent="0.3">
      <c r="A132" t="s">
        <v>297</v>
      </c>
      <c r="B132">
        <v>32540</v>
      </c>
      <c r="C132" s="4" t="s">
        <v>137</v>
      </c>
      <c r="D132" s="3">
        <v>146366.12109999999</v>
      </c>
      <c r="E132" s="5">
        <v>14193.63</v>
      </c>
      <c r="F132" s="5">
        <v>0</v>
      </c>
      <c r="G132" s="5">
        <v>0</v>
      </c>
      <c r="H132" s="5">
        <v>0</v>
      </c>
      <c r="I132" s="5">
        <v>5464.8899999999994</v>
      </c>
      <c r="J132" s="5">
        <v>0</v>
      </c>
      <c r="K132" s="5">
        <v>870.83999999999992</v>
      </c>
      <c r="L132" s="5">
        <v>0</v>
      </c>
      <c r="M132" s="5">
        <v>0</v>
      </c>
      <c r="N132" s="5">
        <v>0</v>
      </c>
      <c r="O132" s="5">
        <v>0</v>
      </c>
      <c r="P132" s="5">
        <v>97.289999999999992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56.07</v>
      </c>
      <c r="W132" s="5">
        <v>0</v>
      </c>
      <c r="X132" s="5">
        <v>5.76</v>
      </c>
      <c r="Y132" s="5">
        <v>11406.33</v>
      </c>
      <c r="Z132" s="5">
        <v>3672.81</v>
      </c>
      <c r="AA132" s="5">
        <v>0</v>
      </c>
      <c r="AB132" s="5">
        <v>0</v>
      </c>
      <c r="AC132" s="5">
        <v>19295.64</v>
      </c>
      <c r="AD132" s="5">
        <v>0</v>
      </c>
      <c r="AE132" s="5">
        <v>0</v>
      </c>
      <c r="AF132" s="5">
        <v>14125.68</v>
      </c>
      <c r="AG132" s="5">
        <v>15189.21</v>
      </c>
      <c r="AH132" s="5">
        <v>0</v>
      </c>
      <c r="AI132" s="5">
        <v>57.239999999999995</v>
      </c>
      <c r="AJ132" s="5">
        <v>32414.67</v>
      </c>
      <c r="AK132" s="5">
        <v>14125.68</v>
      </c>
      <c r="AL132" s="5">
        <v>38796.569999999912</v>
      </c>
    </row>
    <row r="133" spans="1:38" x14ac:dyDescent="0.3">
      <c r="A133" t="s">
        <v>297</v>
      </c>
      <c r="B133">
        <v>32550</v>
      </c>
      <c r="C133" s="4" t="s">
        <v>138</v>
      </c>
      <c r="D133" s="3">
        <v>121917.8928</v>
      </c>
      <c r="E133" s="5">
        <v>84.149999999999991</v>
      </c>
      <c r="F133" s="5">
        <v>0</v>
      </c>
      <c r="G133" s="5">
        <v>49.14</v>
      </c>
      <c r="H133" s="5">
        <v>0</v>
      </c>
      <c r="I133" s="5">
        <v>31.95</v>
      </c>
      <c r="J133" s="5">
        <v>0</v>
      </c>
      <c r="K133" s="5">
        <v>3751.56</v>
      </c>
      <c r="L133" s="5">
        <v>0</v>
      </c>
      <c r="M133" s="5">
        <v>0</v>
      </c>
      <c r="N133" s="5">
        <v>0</v>
      </c>
      <c r="O133" s="5">
        <v>0</v>
      </c>
      <c r="P133" s="5">
        <v>569.61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383.76</v>
      </c>
      <c r="W133" s="5">
        <v>0</v>
      </c>
      <c r="X133" s="5">
        <v>5.3999999999999995</v>
      </c>
      <c r="Y133" s="5">
        <v>6063.21</v>
      </c>
      <c r="Z133" s="5">
        <v>4079.25</v>
      </c>
      <c r="AA133" s="5">
        <v>0</v>
      </c>
      <c r="AB133" s="5">
        <v>0</v>
      </c>
      <c r="AC133" s="5">
        <v>16122.15</v>
      </c>
      <c r="AD133" s="5">
        <v>0</v>
      </c>
      <c r="AE133" s="5">
        <v>0</v>
      </c>
      <c r="AF133" s="5">
        <v>796.05</v>
      </c>
      <c r="AG133" s="5">
        <v>4383.99</v>
      </c>
      <c r="AH133" s="5">
        <v>0</v>
      </c>
      <c r="AI133" s="5">
        <v>386.82</v>
      </c>
      <c r="AJ133" s="5">
        <v>25291.62</v>
      </c>
      <c r="AK133" s="5">
        <v>796.05</v>
      </c>
      <c r="AL133" s="5">
        <v>27585.989999999998</v>
      </c>
    </row>
    <row r="134" spans="1:38" x14ac:dyDescent="0.3">
      <c r="A134" t="s">
        <v>297</v>
      </c>
      <c r="B134">
        <v>32560</v>
      </c>
      <c r="C134" s="4" t="s">
        <v>139</v>
      </c>
      <c r="D134" s="3">
        <v>89040.733399999997</v>
      </c>
      <c r="E134" s="5">
        <v>0</v>
      </c>
      <c r="F134" s="5">
        <v>472.22999999999996</v>
      </c>
      <c r="G134" s="5">
        <v>0</v>
      </c>
      <c r="H134" s="5">
        <v>0</v>
      </c>
      <c r="I134" s="5">
        <v>4.2299999999999995</v>
      </c>
      <c r="J134" s="5">
        <v>0</v>
      </c>
      <c r="K134" s="5">
        <v>0</v>
      </c>
      <c r="L134" s="5">
        <v>0</v>
      </c>
      <c r="M134" s="5">
        <v>187.73999999999998</v>
      </c>
      <c r="N134" s="5">
        <v>0</v>
      </c>
      <c r="O134" s="5">
        <v>0</v>
      </c>
      <c r="P134" s="5">
        <v>39.51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47.519999999999996</v>
      </c>
      <c r="W134" s="5">
        <v>0</v>
      </c>
      <c r="X134" s="5">
        <v>0</v>
      </c>
      <c r="Y134" s="5">
        <v>0</v>
      </c>
      <c r="Z134" s="5">
        <v>14207.13</v>
      </c>
      <c r="AA134" s="5">
        <v>0</v>
      </c>
      <c r="AB134" s="5">
        <v>0</v>
      </c>
      <c r="AC134" s="5">
        <v>0.30067160165775092</v>
      </c>
      <c r="AD134" s="5">
        <v>0</v>
      </c>
      <c r="AE134" s="5">
        <v>0</v>
      </c>
      <c r="AF134" s="5">
        <v>3453.21</v>
      </c>
      <c r="AG134" s="5">
        <v>663.03</v>
      </c>
      <c r="AH134" s="5">
        <v>0</v>
      </c>
      <c r="AI134" s="5">
        <v>48.87</v>
      </c>
      <c r="AJ134" s="5">
        <v>14207.13</v>
      </c>
      <c r="AK134" s="5">
        <v>3453.21</v>
      </c>
      <c r="AL134" s="5">
        <v>15273.99</v>
      </c>
    </row>
    <row r="135" spans="1:38" x14ac:dyDescent="0.3">
      <c r="A135" t="s">
        <v>297</v>
      </c>
      <c r="B135">
        <v>32570</v>
      </c>
      <c r="C135" s="4" t="s">
        <v>140</v>
      </c>
      <c r="D135" s="3">
        <v>90756.242199999993</v>
      </c>
      <c r="E135" s="5">
        <v>0</v>
      </c>
      <c r="F135" s="5">
        <v>0</v>
      </c>
      <c r="G135" s="5">
        <v>0</v>
      </c>
      <c r="H135" s="5">
        <v>0</v>
      </c>
      <c r="I135" s="5">
        <v>5.58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144.98999999999998</v>
      </c>
      <c r="Q135" s="5">
        <v>0</v>
      </c>
      <c r="R135" s="5">
        <v>0</v>
      </c>
      <c r="S135" s="5">
        <v>0</v>
      </c>
      <c r="T135" s="5">
        <v>0</v>
      </c>
      <c r="U135" s="5">
        <v>3823.2</v>
      </c>
      <c r="V135" s="5">
        <v>274.40999999999997</v>
      </c>
      <c r="W135" s="5">
        <v>0</v>
      </c>
      <c r="X135" s="5">
        <v>0</v>
      </c>
      <c r="Y135" s="5">
        <v>0</v>
      </c>
      <c r="Z135" s="5">
        <v>17133.84</v>
      </c>
      <c r="AA135" s="5">
        <v>0</v>
      </c>
      <c r="AB135" s="5">
        <v>0</v>
      </c>
      <c r="AC135" s="5">
        <v>16223.13</v>
      </c>
      <c r="AD135" s="5">
        <v>0</v>
      </c>
      <c r="AE135" s="5">
        <v>0</v>
      </c>
      <c r="AF135" s="5">
        <v>4112.0999999999995</v>
      </c>
      <c r="AG135" s="5">
        <v>149.76</v>
      </c>
      <c r="AH135" s="5">
        <v>3822.66</v>
      </c>
      <c r="AI135" s="5">
        <v>276.02999999999997</v>
      </c>
      <c r="AJ135" s="5">
        <v>33306.119999999995</v>
      </c>
      <c r="AK135" s="5">
        <v>4112.0999999999995</v>
      </c>
      <c r="AL135" s="5">
        <v>37413.360000000001</v>
      </c>
    </row>
    <row r="136" spans="1:38" x14ac:dyDescent="0.3">
      <c r="A136" t="s">
        <v>297</v>
      </c>
      <c r="B136">
        <v>32580</v>
      </c>
      <c r="C136" s="4" t="s">
        <v>141</v>
      </c>
      <c r="D136" s="3">
        <v>66125.875199999995</v>
      </c>
      <c r="E136" s="5">
        <v>0</v>
      </c>
      <c r="F136" s="5">
        <v>0</v>
      </c>
      <c r="G136" s="5">
        <v>0</v>
      </c>
      <c r="H136" s="5">
        <v>0</v>
      </c>
      <c r="I136" s="5">
        <v>1.08</v>
      </c>
      <c r="J136" s="5">
        <v>0</v>
      </c>
      <c r="K136" s="5">
        <v>0</v>
      </c>
      <c r="L136" s="5">
        <v>0</v>
      </c>
      <c r="M136" s="5">
        <v>0.42965884069987942</v>
      </c>
      <c r="N136" s="5">
        <v>0</v>
      </c>
      <c r="O136" s="5">
        <v>0</v>
      </c>
      <c r="P136" s="5">
        <v>31.049999999999997</v>
      </c>
      <c r="Q136" s="5">
        <v>0</v>
      </c>
      <c r="R136" s="5">
        <v>0</v>
      </c>
      <c r="S136" s="5">
        <v>0</v>
      </c>
      <c r="T136" s="5">
        <v>0</v>
      </c>
      <c r="U136" s="5">
        <v>1546.3799999999999</v>
      </c>
      <c r="V136" s="5">
        <v>22.32</v>
      </c>
      <c r="W136" s="5">
        <v>2961.0899999999997</v>
      </c>
      <c r="X136" s="5">
        <v>0</v>
      </c>
      <c r="Y136" s="5">
        <v>0</v>
      </c>
      <c r="Z136" s="5">
        <v>17909.28</v>
      </c>
      <c r="AA136" s="5">
        <v>0</v>
      </c>
      <c r="AB136" s="5">
        <v>0</v>
      </c>
      <c r="AC136" s="5">
        <v>8288.73</v>
      </c>
      <c r="AD136" s="5">
        <v>0</v>
      </c>
      <c r="AE136" s="5">
        <v>0</v>
      </c>
      <c r="AF136" s="5">
        <v>5313.87</v>
      </c>
      <c r="AG136" s="5">
        <v>32.04</v>
      </c>
      <c r="AH136" s="5">
        <v>1543.77</v>
      </c>
      <c r="AI136" s="5">
        <v>2982.42</v>
      </c>
      <c r="AJ136" s="5">
        <v>26200.44</v>
      </c>
      <c r="AK136" s="5">
        <v>5313.87</v>
      </c>
      <c r="AL136" s="5">
        <v>28756.799999999999</v>
      </c>
    </row>
    <row r="137" spans="1:38" x14ac:dyDescent="0.3">
      <c r="A137" t="s">
        <v>297</v>
      </c>
      <c r="B137">
        <v>32590</v>
      </c>
      <c r="C137" s="4" t="s">
        <v>142</v>
      </c>
      <c r="D137" s="3">
        <v>164096.71040000001</v>
      </c>
      <c r="E137" s="5">
        <v>24300.27</v>
      </c>
      <c r="F137" s="5">
        <v>0</v>
      </c>
      <c r="G137" s="5">
        <v>313.38</v>
      </c>
      <c r="H137" s="5">
        <v>0</v>
      </c>
      <c r="I137" s="5">
        <v>0.36</v>
      </c>
      <c r="J137" s="5">
        <v>0</v>
      </c>
      <c r="K137" s="5">
        <v>0</v>
      </c>
      <c r="L137" s="5">
        <v>0</v>
      </c>
      <c r="M137" s="5">
        <v>135.35999999999999</v>
      </c>
      <c r="N137" s="5">
        <v>0</v>
      </c>
      <c r="O137" s="5">
        <v>0</v>
      </c>
      <c r="P137" s="5">
        <v>147.6</v>
      </c>
      <c r="Q137" s="5">
        <v>0</v>
      </c>
      <c r="R137" s="5">
        <v>0</v>
      </c>
      <c r="S137" s="5">
        <v>0</v>
      </c>
      <c r="T137" s="5">
        <v>0</v>
      </c>
      <c r="U137" s="5">
        <v>1908.54</v>
      </c>
      <c r="V137" s="5">
        <v>8.9999999999906849E-2</v>
      </c>
      <c r="W137" s="5">
        <v>11312.73</v>
      </c>
      <c r="X137" s="5">
        <v>542.34</v>
      </c>
      <c r="Y137" s="5">
        <v>27731.789999999997</v>
      </c>
      <c r="Z137" s="5">
        <v>26614.169999999911</v>
      </c>
      <c r="AA137" s="5">
        <v>0</v>
      </c>
      <c r="AB137" s="5">
        <v>0</v>
      </c>
      <c r="AC137" s="5">
        <v>16299.269999999999</v>
      </c>
      <c r="AD137" s="5">
        <v>0</v>
      </c>
      <c r="AE137" s="5">
        <v>0</v>
      </c>
      <c r="AF137" s="5">
        <v>26698.409999999909</v>
      </c>
      <c r="AG137" s="5">
        <v>24897.329999999998</v>
      </c>
      <c r="AH137" s="5">
        <v>1912.05</v>
      </c>
      <c r="AI137" s="5">
        <v>11311.56</v>
      </c>
      <c r="AJ137" s="5">
        <v>57764.25</v>
      </c>
      <c r="AK137" s="5">
        <v>26698.409999999909</v>
      </c>
      <c r="AL137" s="5">
        <v>68763.87</v>
      </c>
    </row>
    <row r="138" spans="1:38" x14ac:dyDescent="0.3">
      <c r="A138" t="s">
        <v>297</v>
      </c>
      <c r="B138">
        <v>32600</v>
      </c>
      <c r="C138" s="4" t="s">
        <v>143</v>
      </c>
      <c r="D138" s="3">
        <v>66158.272200000007</v>
      </c>
      <c r="E138" s="5">
        <v>2052.9</v>
      </c>
      <c r="F138" s="5">
        <v>0</v>
      </c>
      <c r="G138" s="5">
        <v>0</v>
      </c>
      <c r="H138" s="5">
        <v>0</v>
      </c>
      <c r="I138" s="5">
        <v>292.68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126.36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10880.369999999999</v>
      </c>
      <c r="X138" s="5">
        <v>45.54</v>
      </c>
      <c r="Y138" s="5">
        <v>9490.23</v>
      </c>
      <c r="Z138" s="5">
        <v>17909.009999999998</v>
      </c>
      <c r="AA138" s="5">
        <v>0</v>
      </c>
      <c r="AB138" s="5">
        <v>0</v>
      </c>
      <c r="AC138" s="5">
        <v>2.7594609098022538</v>
      </c>
      <c r="AD138" s="5">
        <v>0</v>
      </c>
      <c r="AE138" s="5">
        <v>0</v>
      </c>
      <c r="AF138" s="5">
        <v>13529.25</v>
      </c>
      <c r="AG138" s="5">
        <v>2474.1</v>
      </c>
      <c r="AH138" s="5">
        <v>0</v>
      </c>
      <c r="AI138" s="5">
        <v>10880.369999999999</v>
      </c>
      <c r="AJ138" s="5">
        <v>21523.05</v>
      </c>
      <c r="AK138" s="5">
        <v>13529.25</v>
      </c>
      <c r="AL138" s="5">
        <v>24068.34</v>
      </c>
    </row>
    <row r="139" spans="1:38" x14ac:dyDescent="0.3">
      <c r="A139" t="s">
        <v>297</v>
      </c>
      <c r="B139">
        <v>32610</v>
      </c>
      <c r="C139" s="4" t="s">
        <v>144</v>
      </c>
      <c r="D139" s="3">
        <v>63122.088900000002</v>
      </c>
      <c r="E139" s="5">
        <v>6922.8899999999994</v>
      </c>
      <c r="F139" s="5">
        <v>0</v>
      </c>
      <c r="G139" s="5">
        <v>0</v>
      </c>
      <c r="H139" s="5">
        <v>0</v>
      </c>
      <c r="I139" s="5">
        <v>27</v>
      </c>
      <c r="J139" s="5">
        <v>0</v>
      </c>
      <c r="K139" s="5">
        <v>0</v>
      </c>
      <c r="L139" s="5">
        <v>0</v>
      </c>
      <c r="M139" s="5">
        <v>0</v>
      </c>
      <c r="N139" s="5">
        <v>17.64</v>
      </c>
      <c r="O139" s="5">
        <v>0</v>
      </c>
      <c r="P139" s="5">
        <v>70.47</v>
      </c>
      <c r="Q139" s="5">
        <v>0</v>
      </c>
      <c r="R139" s="5">
        <v>0</v>
      </c>
      <c r="S139" s="5">
        <v>0.12972972234387778</v>
      </c>
      <c r="T139" s="5">
        <v>0</v>
      </c>
      <c r="U139" s="5">
        <v>142.56</v>
      </c>
      <c r="V139" s="5">
        <v>26.369999999999997</v>
      </c>
      <c r="W139" s="5">
        <v>3447.0899999999997</v>
      </c>
      <c r="X139" s="5">
        <v>15.299999999999999</v>
      </c>
      <c r="Y139" s="5">
        <v>14392.89</v>
      </c>
      <c r="Z139" s="5">
        <v>533.52</v>
      </c>
      <c r="AA139" s="5">
        <v>7.56</v>
      </c>
      <c r="AB139" s="5">
        <v>0</v>
      </c>
      <c r="AC139" s="5">
        <v>0</v>
      </c>
      <c r="AD139" s="5">
        <v>0</v>
      </c>
      <c r="AE139" s="5">
        <v>0</v>
      </c>
      <c r="AF139" s="5">
        <v>7602.2999999999993</v>
      </c>
      <c r="AG139" s="5">
        <v>7036.4699999999993</v>
      </c>
      <c r="AH139" s="5">
        <v>141.93</v>
      </c>
      <c r="AI139" s="5">
        <v>3489.93</v>
      </c>
      <c r="AJ139" s="5">
        <v>14469.84</v>
      </c>
      <c r="AK139" s="5">
        <v>7602.2999999999993</v>
      </c>
      <c r="AL139" s="5">
        <v>15880.949999999999</v>
      </c>
    </row>
    <row r="140" spans="1:38" x14ac:dyDescent="0.3">
      <c r="A140" t="s">
        <v>298</v>
      </c>
      <c r="B140">
        <v>33020</v>
      </c>
      <c r="C140" s="4" t="s">
        <v>145</v>
      </c>
      <c r="D140" s="3">
        <v>98157.040500000003</v>
      </c>
      <c r="E140" s="5">
        <v>3539.97</v>
      </c>
      <c r="F140" s="5">
        <v>0</v>
      </c>
      <c r="G140" s="5">
        <v>0</v>
      </c>
      <c r="H140" s="5">
        <v>0</v>
      </c>
      <c r="I140" s="5">
        <v>3141.63</v>
      </c>
      <c r="J140" s="5">
        <v>0</v>
      </c>
      <c r="K140" s="5">
        <v>0</v>
      </c>
      <c r="L140" s="5">
        <v>0</v>
      </c>
      <c r="M140" s="5">
        <v>92.61</v>
      </c>
      <c r="N140" s="5">
        <v>0</v>
      </c>
      <c r="O140" s="5">
        <v>2057.85</v>
      </c>
      <c r="P140" s="5">
        <v>378.9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71.009999999999991</v>
      </c>
      <c r="Y140" s="5">
        <v>1617.03</v>
      </c>
      <c r="Z140" s="5">
        <v>97.74</v>
      </c>
      <c r="AA140" s="5">
        <v>0</v>
      </c>
      <c r="AB140" s="5">
        <v>0</v>
      </c>
      <c r="AC140" s="5">
        <v>3544.74</v>
      </c>
      <c r="AD140" s="5">
        <v>0</v>
      </c>
      <c r="AE140" s="5">
        <v>0</v>
      </c>
      <c r="AF140" s="5">
        <v>3845.6099999999997</v>
      </c>
      <c r="AG140" s="5">
        <v>6224.49</v>
      </c>
      <c r="AH140" s="5">
        <v>0</v>
      </c>
      <c r="AI140" s="5">
        <v>71.36999999999999</v>
      </c>
      <c r="AJ140" s="5">
        <v>5261.94</v>
      </c>
      <c r="AK140" s="5">
        <v>3845.6099999999997</v>
      </c>
      <c r="AL140" s="5">
        <v>10165.59</v>
      </c>
    </row>
    <row r="141" spans="1:38" x14ac:dyDescent="0.3">
      <c r="A141" t="s">
        <v>298</v>
      </c>
      <c r="B141">
        <v>33030</v>
      </c>
      <c r="C141" s="4" t="s">
        <v>150</v>
      </c>
      <c r="D141" s="3">
        <v>88262.456000000006</v>
      </c>
      <c r="E141" s="5">
        <v>11740.14</v>
      </c>
      <c r="F141" s="5">
        <v>0</v>
      </c>
      <c r="G141" s="5">
        <v>0</v>
      </c>
      <c r="H141" s="5">
        <v>0</v>
      </c>
      <c r="I141" s="5">
        <v>71.28</v>
      </c>
      <c r="J141" s="5">
        <v>0</v>
      </c>
      <c r="K141" s="5">
        <v>0</v>
      </c>
      <c r="L141" s="5">
        <v>0</v>
      </c>
      <c r="M141" s="5">
        <v>1.1582026061526269E-2</v>
      </c>
      <c r="N141" s="5">
        <v>0</v>
      </c>
      <c r="O141" s="5">
        <v>0</v>
      </c>
      <c r="P141" s="5">
        <v>6.1251932139974093E-3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0.18</v>
      </c>
      <c r="W141" s="5">
        <v>0</v>
      </c>
      <c r="X141" s="5">
        <v>38.61</v>
      </c>
      <c r="Y141" s="5">
        <v>7584.3899999999994</v>
      </c>
      <c r="Z141" s="5">
        <v>146.79</v>
      </c>
      <c r="AA141" s="5">
        <v>0</v>
      </c>
      <c r="AB141" s="5">
        <v>0</v>
      </c>
      <c r="AC141" s="5">
        <v>4270.59</v>
      </c>
      <c r="AD141" s="5">
        <v>0</v>
      </c>
      <c r="AE141" s="5">
        <v>177.48</v>
      </c>
      <c r="AF141" s="5">
        <v>11789.91</v>
      </c>
      <c r="AG141" s="5">
        <v>11778.75</v>
      </c>
      <c r="AH141" s="5">
        <v>0</v>
      </c>
      <c r="AI141" s="5">
        <v>38.97</v>
      </c>
      <c r="AJ141" s="5">
        <v>11786.4</v>
      </c>
      <c r="AK141" s="5">
        <v>11966.85</v>
      </c>
      <c r="AL141" s="5">
        <v>16404.84</v>
      </c>
    </row>
    <row r="142" spans="1:38" x14ac:dyDescent="0.3">
      <c r="A142" t="s">
        <v>298</v>
      </c>
      <c r="B142">
        <v>33041</v>
      </c>
      <c r="C142" s="4" t="s">
        <v>151</v>
      </c>
      <c r="D142" s="3">
        <v>40335.054900000003</v>
      </c>
      <c r="E142" s="5">
        <v>0</v>
      </c>
      <c r="F142" s="5">
        <v>0</v>
      </c>
      <c r="G142" s="5">
        <v>0</v>
      </c>
      <c r="H142" s="5">
        <v>0</v>
      </c>
      <c r="I142" s="5">
        <v>8797.86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8781.119999999999</v>
      </c>
      <c r="Q142" s="5">
        <v>8754.93</v>
      </c>
      <c r="R142" s="5">
        <v>0</v>
      </c>
      <c r="S142" s="5">
        <v>0</v>
      </c>
      <c r="T142" s="5">
        <v>0</v>
      </c>
      <c r="U142" s="5">
        <v>1.8277702511801039</v>
      </c>
      <c r="V142" s="5">
        <v>0</v>
      </c>
      <c r="W142" s="5">
        <v>0</v>
      </c>
      <c r="X142" s="5">
        <v>0</v>
      </c>
      <c r="Y142" s="5">
        <v>0</v>
      </c>
      <c r="Z142" s="5">
        <v>8.2799999999999994</v>
      </c>
      <c r="AA142" s="5">
        <v>0</v>
      </c>
      <c r="AB142" s="5">
        <v>0</v>
      </c>
      <c r="AC142" s="5">
        <v>342.09</v>
      </c>
      <c r="AD142" s="5">
        <v>0</v>
      </c>
      <c r="AE142" s="5">
        <v>1665.54</v>
      </c>
      <c r="AF142" s="5">
        <v>8774.5499999999993</v>
      </c>
      <c r="AG142" s="5">
        <v>8863.65</v>
      </c>
      <c r="AH142" s="5">
        <v>1.5026516738464679</v>
      </c>
      <c r="AI142" s="5">
        <v>0</v>
      </c>
      <c r="AJ142" s="5">
        <v>349.91999999999996</v>
      </c>
      <c r="AK142" s="5">
        <v>10441.619999999999</v>
      </c>
      <c r="AL142" s="5">
        <v>10881.99</v>
      </c>
    </row>
    <row r="143" spans="1:38" x14ac:dyDescent="0.3">
      <c r="A143" t="s">
        <v>298</v>
      </c>
      <c r="B143">
        <v>33042</v>
      </c>
      <c r="C143" s="4" t="s">
        <v>152</v>
      </c>
      <c r="D143" s="3">
        <v>12307.9655</v>
      </c>
      <c r="E143" s="5">
        <v>0</v>
      </c>
      <c r="F143" s="5">
        <v>0</v>
      </c>
      <c r="G143" s="5">
        <v>0</v>
      </c>
      <c r="H143" s="5">
        <v>0</v>
      </c>
      <c r="I143" s="5">
        <v>588.15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671.31</v>
      </c>
      <c r="Q143" s="5">
        <v>2.79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627.75</v>
      </c>
      <c r="AF143" s="5">
        <v>60.75</v>
      </c>
      <c r="AG143" s="5">
        <v>672.84</v>
      </c>
      <c r="AH143" s="5">
        <v>0</v>
      </c>
      <c r="AI143" s="5">
        <v>0</v>
      </c>
      <c r="AJ143" s="5">
        <v>0</v>
      </c>
      <c r="AK143" s="5">
        <v>687.95999999999992</v>
      </c>
      <c r="AL143" s="5">
        <v>1297.1699999999998</v>
      </c>
    </row>
    <row r="144" spans="1:38" x14ac:dyDescent="0.3">
      <c r="A144" t="s">
        <v>298</v>
      </c>
      <c r="B144">
        <v>33043</v>
      </c>
      <c r="C144" s="4" t="s">
        <v>153</v>
      </c>
      <c r="D144" s="3">
        <v>19877.759600000001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0.18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667.26</v>
      </c>
      <c r="AF144" s="5">
        <v>0.14944310964170368</v>
      </c>
      <c r="AG144" s="5">
        <v>0</v>
      </c>
      <c r="AH144" s="5">
        <v>0</v>
      </c>
      <c r="AI144" s="5">
        <v>0.09</v>
      </c>
      <c r="AJ144" s="5">
        <v>0</v>
      </c>
      <c r="AK144" s="5">
        <v>667.35</v>
      </c>
      <c r="AL144" s="5">
        <v>668.16</v>
      </c>
    </row>
    <row r="145" spans="1:38" x14ac:dyDescent="0.3">
      <c r="A145" t="s">
        <v>298</v>
      </c>
      <c r="B145">
        <v>33044</v>
      </c>
      <c r="C145" s="4" t="s">
        <v>154</v>
      </c>
      <c r="D145" s="3">
        <v>21480.419600000001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6.39</v>
      </c>
      <c r="AD145" s="5">
        <v>0</v>
      </c>
      <c r="AE145" s="5">
        <v>1051.1099999999999</v>
      </c>
      <c r="AF145" s="5">
        <v>0</v>
      </c>
      <c r="AG145" s="5">
        <v>0</v>
      </c>
      <c r="AH145" s="5">
        <v>0</v>
      </c>
      <c r="AI145" s="5">
        <v>0</v>
      </c>
      <c r="AJ145" s="5">
        <v>6.0299999999999994</v>
      </c>
      <c r="AK145" s="5">
        <v>1051.02</v>
      </c>
      <c r="AL145" s="5">
        <v>1056.96</v>
      </c>
    </row>
    <row r="146" spans="1:38" x14ac:dyDescent="0.3">
      <c r="A146" t="s">
        <v>298</v>
      </c>
      <c r="B146">
        <v>33520</v>
      </c>
      <c r="C146" s="4" t="s">
        <v>155</v>
      </c>
      <c r="D146" s="3">
        <v>58366.369500000001</v>
      </c>
      <c r="E146" s="5">
        <v>7442.73</v>
      </c>
      <c r="F146" s="5">
        <v>0</v>
      </c>
      <c r="G146" s="5">
        <v>0</v>
      </c>
      <c r="H146" s="5">
        <v>0</v>
      </c>
      <c r="I146" s="5">
        <v>7012.62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2649.33</v>
      </c>
      <c r="P146" s="5">
        <v>708.48</v>
      </c>
      <c r="Q146" s="5">
        <v>9884.16</v>
      </c>
      <c r="R146" s="5">
        <v>0</v>
      </c>
      <c r="S146" s="5">
        <v>0</v>
      </c>
      <c r="T146" s="5">
        <v>0</v>
      </c>
      <c r="U146" s="5">
        <v>744.66</v>
      </c>
      <c r="V146" s="5">
        <v>0.99</v>
      </c>
      <c r="W146" s="5">
        <v>0</v>
      </c>
      <c r="X146" s="5">
        <v>1842.3</v>
      </c>
      <c r="Y146" s="5">
        <v>2407.23</v>
      </c>
      <c r="Z146" s="5">
        <v>7.38</v>
      </c>
      <c r="AA146" s="5">
        <v>0</v>
      </c>
      <c r="AB146" s="5">
        <v>0</v>
      </c>
      <c r="AC146" s="5">
        <v>2447.0099999999998</v>
      </c>
      <c r="AD146" s="5">
        <v>0</v>
      </c>
      <c r="AE146" s="5">
        <v>0</v>
      </c>
      <c r="AF146" s="5">
        <v>10820.789999999999</v>
      </c>
      <c r="AG146" s="5">
        <v>17586.899999999998</v>
      </c>
      <c r="AH146" s="5">
        <v>743.93999999999994</v>
      </c>
      <c r="AI146" s="5">
        <v>1843.3799999999999</v>
      </c>
      <c r="AJ146" s="5">
        <v>4863.78</v>
      </c>
      <c r="AK146" s="5">
        <v>10820.789999999999</v>
      </c>
      <c r="AL146" s="5">
        <v>19464.03</v>
      </c>
    </row>
    <row r="147" spans="1:38" x14ac:dyDescent="0.3">
      <c r="A147" t="s">
        <v>298</v>
      </c>
      <c r="B147">
        <v>33530</v>
      </c>
      <c r="C147" s="4" t="s">
        <v>156</v>
      </c>
      <c r="D147" s="3">
        <v>54165.860999999997</v>
      </c>
      <c r="E147" s="5">
        <v>0</v>
      </c>
      <c r="F147" s="5">
        <v>0</v>
      </c>
      <c r="G147" s="5">
        <v>0</v>
      </c>
      <c r="H147" s="5">
        <v>0</v>
      </c>
      <c r="I147" s="5">
        <v>21.15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12806.279999999999</v>
      </c>
      <c r="P147" s="5">
        <v>205.10999999999999</v>
      </c>
      <c r="Q147" s="5">
        <v>45322.289999999906</v>
      </c>
      <c r="R147" s="5">
        <v>0</v>
      </c>
      <c r="S147" s="5">
        <v>0</v>
      </c>
      <c r="T147" s="5">
        <v>0</v>
      </c>
      <c r="U147" s="5">
        <v>1072.44</v>
      </c>
      <c r="V147" s="5">
        <v>47.43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2429.2799999999997</v>
      </c>
      <c r="AD147" s="5">
        <v>0</v>
      </c>
      <c r="AE147" s="5">
        <v>61.65</v>
      </c>
      <c r="AF147" s="5">
        <v>12153.24</v>
      </c>
      <c r="AG147" s="5">
        <v>45414.27</v>
      </c>
      <c r="AH147" s="5">
        <v>1069.2</v>
      </c>
      <c r="AI147" s="5">
        <v>46.98</v>
      </c>
      <c r="AJ147" s="5">
        <v>2437.7399999999998</v>
      </c>
      <c r="AK147" s="5">
        <v>12214.619999999999</v>
      </c>
      <c r="AL147" s="5">
        <v>45889.11</v>
      </c>
    </row>
    <row r="148" spans="1:38" x14ac:dyDescent="0.3">
      <c r="A148" t="s">
        <v>298</v>
      </c>
      <c r="B148">
        <v>33540</v>
      </c>
      <c r="C148" s="4" t="s">
        <v>157</v>
      </c>
      <c r="D148" s="3">
        <v>85267.624100000001</v>
      </c>
      <c r="E148" s="5">
        <v>0</v>
      </c>
      <c r="F148" s="5">
        <v>0</v>
      </c>
      <c r="G148" s="5">
        <v>0</v>
      </c>
      <c r="H148" s="5">
        <v>0</v>
      </c>
      <c r="I148" s="5">
        <v>2.79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2878.38</v>
      </c>
      <c r="P148" s="5">
        <v>106.92</v>
      </c>
      <c r="Q148" s="5">
        <v>3.69</v>
      </c>
      <c r="R148" s="5">
        <v>0</v>
      </c>
      <c r="S148" s="5">
        <v>0</v>
      </c>
      <c r="T148" s="5">
        <v>0</v>
      </c>
      <c r="U148" s="5">
        <v>0</v>
      </c>
      <c r="V148" s="5">
        <v>2.61</v>
      </c>
      <c r="W148" s="5">
        <v>0</v>
      </c>
      <c r="X148" s="5">
        <v>0</v>
      </c>
      <c r="Y148" s="5">
        <v>3525.39</v>
      </c>
      <c r="Z148" s="5">
        <v>1521.36</v>
      </c>
      <c r="AA148" s="5">
        <v>0</v>
      </c>
      <c r="AB148" s="5">
        <v>0</v>
      </c>
      <c r="AC148" s="5">
        <v>4798.9799999999996</v>
      </c>
      <c r="AD148" s="5">
        <v>0</v>
      </c>
      <c r="AE148" s="5">
        <v>0</v>
      </c>
      <c r="AF148" s="5">
        <v>106.2</v>
      </c>
      <c r="AG148" s="5">
        <v>2982.69</v>
      </c>
      <c r="AH148" s="5">
        <v>0</v>
      </c>
      <c r="AI148" s="5">
        <v>2.88</v>
      </c>
      <c r="AJ148" s="5">
        <v>8404.11</v>
      </c>
      <c r="AK148" s="5">
        <v>106.2</v>
      </c>
      <c r="AL148" s="5">
        <v>11315.52</v>
      </c>
    </row>
    <row r="149" spans="1:38" x14ac:dyDescent="0.3">
      <c r="A149" t="s">
        <v>298</v>
      </c>
      <c r="B149">
        <v>33550</v>
      </c>
      <c r="C149" s="4" t="s">
        <v>158</v>
      </c>
      <c r="D149" s="3">
        <v>40813.448299999996</v>
      </c>
      <c r="E149" s="5">
        <v>0</v>
      </c>
      <c r="F149" s="5">
        <v>0</v>
      </c>
      <c r="G149" s="5">
        <v>0</v>
      </c>
      <c r="H149" s="5">
        <v>0</v>
      </c>
      <c r="I149" s="5">
        <v>18.899999999999999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6.75</v>
      </c>
      <c r="W149" s="5">
        <v>0</v>
      </c>
      <c r="X149" s="5">
        <v>0</v>
      </c>
      <c r="Y149" s="5">
        <v>0</v>
      </c>
      <c r="Z149" s="5">
        <v>7.02</v>
      </c>
      <c r="AA149" s="5">
        <v>0</v>
      </c>
      <c r="AB149" s="5">
        <v>0</v>
      </c>
      <c r="AC149" s="5">
        <v>1961.82</v>
      </c>
      <c r="AD149" s="5">
        <v>0</v>
      </c>
      <c r="AE149" s="5">
        <v>0</v>
      </c>
      <c r="AF149" s="5">
        <v>0</v>
      </c>
      <c r="AG149" s="5">
        <v>18.899999999999999</v>
      </c>
      <c r="AH149" s="5">
        <v>0</v>
      </c>
      <c r="AI149" s="5">
        <v>6.84</v>
      </c>
      <c r="AJ149" s="5">
        <v>1965.51</v>
      </c>
      <c r="AK149" s="5">
        <v>0</v>
      </c>
      <c r="AL149" s="5">
        <v>1984.6799999999998</v>
      </c>
    </row>
    <row r="150" spans="1:38" x14ac:dyDescent="0.3">
      <c r="A150" t="s">
        <v>298</v>
      </c>
      <c r="B150">
        <v>33560</v>
      </c>
      <c r="C150" s="4" t="s">
        <v>159</v>
      </c>
      <c r="D150" s="3">
        <v>84204.154500000004</v>
      </c>
      <c r="E150" s="5">
        <v>13706.46</v>
      </c>
      <c r="F150" s="5">
        <v>0.36557211134776585</v>
      </c>
      <c r="G150" s="5">
        <v>0</v>
      </c>
      <c r="H150" s="5">
        <v>0</v>
      </c>
      <c r="I150" s="5">
        <v>0.70432003176024605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143.72999999999999</v>
      </c>
      <c r="V150" s="5">
        <v>85.86</v>
      </c>
      <c r="W150" s="5">
        <v>0</v>
      </c>
      <c r="X150" s="5">
        <v>3.06</v>
      </c>
      <c r="Y150" s="5">
        <v>7381.98</v>
      </c>
      <c r="Z150" s="5">
        <v>439.02</v>
      </c>
      <c r="AA150" s="5">
        <v>0</v>
      </c>
      <c r="AB150" s="5">
        <v>0</v>
      </c>
      <c r="AC150" s="5">
        <v>1515.24</v>
      </c>
      <c r="AD150" s="5">
        <v>0</v>
      </c>
      <c r="AE150" s="5">
        <v>75.69</v>
      </c>
      <c r="AF150" s="5">
        <v>14219.55</v>
      </c>
      <c r="AG150" s="5">
        <v>13707.18</v>
      </c>
      <c r="AH150" s="5">
        <v>142.82999999999998</v>
      </c>
      <c r="AI150" s="5">
        <v>88.38</v>
      </c>
      <c r="AJ150" s="5">
        <v>9188.01</v>
      </c>
      <c r="AK150" s="5">
        <v>14294.699999999999</v>
      </c>
      <c r="AL150" s="5">
        <v>20682.18</v>
      </c>
    </row>
    <row r="151" spans="1:38" x14ac:dyDescent="0.3">
      <c r="A151" t="s">
        <v>298</v>
      </c>
      <c r="B151">
        <v>33570</v>
      </c>
      <c r="C151" s="4" t="s">
        <v>160</v>
      </c>
      <c r="D151" s="3">
        <v>51943.290699999998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185.67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186.84</v>
      </c>
      <c r="AK151" s="5">
        <v>0</v>
      </c>
      <c r="AL151" s="5">
        <v>184.14</v>
      </c>
    </row>
    <row r="152" spans="1:38" x14ac:dyDescent="0.3">
      <c r="A152" t="s">
        <v>298</v>
      </c>
      <c r="B152">
        <v>33580</v>
      </c>
      <c r="C152" s="4" t="s">
        <v>161</v>
      </c>
      <c r="D152" s="3">
        <v>78033.906700000007</v>
      </c>
      <c r="E152" s="5">
        <v>21917.34</v>
      </c>
      <c r="F152" s="5">
        <v>0</v>
      </c>
      <c r="G152" s="5">
        <v>0</v>
      </c>
      <c r="H152" s="5">
        <v>0</v>
      </c>
      <c r="I152" s="5">
        <v>2.25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120.14999999999999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111.42</v>
      </c>
      <c r="W152" s="5">
        <v>0</v>
      </c>
      <c r="X152" s="5">
        <v>25.74</v>
      </c>
      <c r="Y152" s="5">
        <v>13308.93</v>
      </c>
      <c r="Z152" s="5">
        <v>508.59</v>
      </c>
      <c r="AA152" s="5">
        <v>4.2299999999999995</v>
      </c>
      <c r="AB152" s="5">
        <v>0</v>
      </c>
      <c r="AC152" s="5">
        <v>4588.47</v>
      </c>
      <c r="AD152" s="5">
        <v>0</v>
      </c>
      <c r="AE152" s="5">
        <v>122.22</v>
      </c>
      <c r="AF152" s="5">
        <v>21806.19</v>
      </c>
      <c r="AG152" s="5">
        <v>22033.62</v>
      </c>
      <c r="AH152" s="5">
        <v>0</v>
      </c>
      <c r="AI152" s="5">
        <v>136.26</v>
      </c>
      <c r="AJ152" s="5">
        <v>18015.66</v>
      </c>
      <c r="AK152" s="5">
        <v>21928.23</v>
      </c>
      <c r="AL152" s="5">
        <v>27864.80999999991</v>
      </c>
    </row>
    <row r="153" spans="1:38" x14ac:dyDescent="0.3">
      <c r="A153" t="s">
        <v>298</v>
      </c>
      <c r="B153">
        <v>33590</v>
      </c>
      <c r="C153" s="4" t="s">
        <v>162</v>
      </c>
      <c r="D153" s="3">
        <v>8189.4462999999996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450.63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449.82</v>
      </c>
      <c r="AK153" s="5">
        <v>0</v>
      </c>
      <c r="AL153" s="5">
        <v>450.53999999999996</v>
      </c>
    </row>
    <row r="154" spans="1:38" x14ac:dyDescent="0.3">
      <c r="A154" t="s">
        <v>299</v>
      </c>
      <c r="B154">
        <v>34011</v>
      </c>
      <c r="C154" s="4" t="s">
        <v>163</v>
      </c>
      <c r="D154" s="3">
        <v>43862.938699999999</v>
      </c>
      <c r="E154" s="5">
        <v>0</v>
      </c>
      <c r="F154" s="5">
        <v>0</v>
      </c>
      <c r="G154" s="5">
        <v>0</v>
      </c>
      <c r="H154" s="5">
        <v>0</v>
      </c>
      <c r="I154" s="5">
        <v>539.37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99.72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0.72</v>
      </c>
      <c r="W154" s="5">
        <v>0</v>
      </c>
      <c r="X154" s="5">
        <v>0</v>
      </c>
      <c r="Y154" s="5">
        <v>0</v>
      </c>
      <c r="Z154" s="5">
        <v>0</v>
      </c>
      <c r="AA154" s="5">
        <v>240.92999999999998</v>
      </c>
      <c r="AB154" s="5">
        <v>0</v>
      </c>
      <c r="AC154" s="5">
        <v>433.34999999999997</v>
      </c>
      <c r="AD154" s="5">
        <v>0</v>
      </c>
      <c r="AE154" s="5">
        <v>317.15999999999997</v>
      </c>
      <c r="AF154" s="5">
        <v>90.81</v>
      </c>
      <c r="AG154" s="5">
        <v>641.79</v>
      </c>
      <c r="AH154" s="5">
        <v>0</v>
      </c>
      <c r="AI154" s="5">
        <v>0.72</v>
      </c>
      <c r="AJ154" s="5">
        <v>673.82999999999993</v>
      </c>
      <c r="AK154" s="5">
        <v>406.62</v>
      </c>
      <c r="AL154" s="5">
        <v>1480.4099999999999</v>
      </c>
    </row>
    <row r="155" spans="1:38" x14ac:dyDescent="0.3">
      <c r="A155" t="s">
        <v>299</v>
      </c>
      <c r="B155">
        <v>34012</v>
      </c>
      <c r="C155" s="4" t="s">
        <v>164</v>
      </c>
      <c r="D155" s="3">
        <v>19806.898099999999</v>
      </c>
      <c r="E155" s="5">
        <v>0</v>
      </c>
      <c r="F155" s="5">
        <v>0</v>
      </c>
      <c r="G155" s="5">
        <v>0</v>
      </c>
      <c r="H155" s="5">
        <v>0</v>
      </c>
      <c r="I155" s="5">
        <v>86.85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131.04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8.9999999999906849E-2</v>
      </c>
      <c r="W155" s="5">
        <v>0</v>
      </c>
      <c r="X155" s="5">
        <v>0</v>
      </c>
      <c r="Y155" s="5">
        <v>0</v>
      </c>
      <c r="Z155" s="5">
        <v>0</v>
      </c>
      <c r="AA155" s="5">
        <v>32.31</v>
      </c>
      <c r="AB155" s="5">
        <v>0</v>
      </c>
      <c r="AC155" s="5">
        <v>539.01</v>
      </c>
      <c r="AD155" s="5">
        <v>0</v>
      </c>
      <c r="AE155" s="5">
        <v>287.01</v>
      </c>
      <c r="AF155" s="5">
        <v>132.29999999999998</v>
      </c>
      <c r="AG155" s="5">
        <v>217.17</v>
      </c>
      <c r="AH155" s="5">
        <v>0</v>
      </c>
      <c r="AI155" s="5">
        <v>0</v>
      </c>
      <c r="AJ155" s="5">
        <v>571.77</v>
      </c>
      <c r="AK155" s="5">
        <v>418.85999999999996</v>
      </c>
      <c r="AL155" s="5">
        <v>1052.82</v>
      </c>
    </row>
    <row r="156" spans="1:38" x14ac:dyDescent="0.3">
      <c r="A156" t="s">
        <v>299</v>
      </c>
      <c r="B156">
        <v>34020</v>
      </c>
      <c r="C156" s="4" t="s">
        <v>165</v>
      </c>
      <c r="D156" s="3">
        <v>86382.848499999993</v>
      </c>
      <c r="E156" s="5">
        <v>4217.3999999999996</v>
      </c>
      <c r="F156" s="5">
        <v>0</v>
      </c>
      <c r="G156" s="5">
        <v>0</v>
      </c>
      <c r="H156" s="5">
        <v>0</v>
      </c>
      <c r="I156" s="5">
        <v>1279.1699999999998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46.89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88.38</v>
      </c>
      <c r="Y156" s="5">
        <v>0</v>
      </c>
      <c r="Z156" s="5">
        <v>0</v>
      </c>
      <c r="AA156" s="5">
        <v>986.13</v>
      </c>
      <c r="AB156" s="5">
        <v>0</v>
      </c>
      <c r="AC156" s="5">
        <v>1116.18</v>
      </c>
      <c r="AD156" s="5">
        <v>0</v>
      </c>
      <c r="AE156" s="5">
        <v>24.39</v>
      </c>
      <c r="AF156" s="5">
        <v>4282.6499999999996</v>
      </c>
      <c r="AG156" s="5">
        <v>4569.66</v>
      </c>
      <c r="AH156" s="5">
        <v>0</v>
      </c>
      <c r="AI156" s="5">
        <v>88.02</v>
      </c>
      <c r="AJ156" s="5">
        <v>2105.8199999999997</v>
      </c>
      <c r="AK156" s="5">
        <v>4307.58</v>
      </c>
      <c r="AL156" s="5">
        <v>6526.8</v>
      </c>
    </row>
    <row r="157" spans="1:38" x14ac:dyDescent="0.3">
      <c r="A157" t="s">
        <v>299</v>
      </c>
      <c r="B157">
        <v>34030</v>
      </c>
      <c r="C157" s="4" t="s">
        <v>166</v>
      </c>
      <c r="D157" s="3">
        <v>58447.615400000002</v>
      </c>
      <c r="E157" s="5">
        <v>177.48</v>
      </c>
      <c r="F157" s="5">
        <v>0</v>
      </c>
      <c r="G157" s="5">
        <v>0</v>
      </c>
      <c r="H157" s="5">
        <v>0</v>
      </c>
      <c r="I157" s="5">
        <v>130.85999999999999</v>
      </c>
      <c r="J157" s="5">
        <v>72.45</v>
      </c>
      <c r="K157" s="5">
        <v>12.69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32.22</v>
      </c>
      <c r="T157" s="5">
        <v>0</v>
      </c>
      <c r="U157" s="5">
        <v>0</v>
      </c>
      <c r="V157" s="5">
        <v>10.889999999999999</v>
      </c>
      <c r="W157" s="5">
        <v>0</v>
      </c>
      <c r="X157" s="5">
        <v>0</v>
      </c>
      <c r="Y157" s="5">
        <v>0</v>
      </c>
      <c r="Z157" s="5">
        <v>308.07</v>
      </c>
      <c r="AA157" s="5">
        <v>4.1399999999999997</v>
      </c>
      <c r="AB157" s="5">
        <v>0</v>
      </c>
      <c r="AC157" s="5">
        <v>55.35</v>
      </c>
      <c r="AD157" s="5">
        <v>0</v>
      </c>
      <c r="AE157" s="5">
        <v>0</v>
      </c>
      <c r="AF157" s="5">
        <v>191.60999999999999</v>
      </c>
      <c r="AG157" s="5">
        <v>394.11</v>
      </c>
      <c r="AH157" s="5">
        <v>32.129999999999995</v>
      </c>
      <c r="AI157" s="5">
        <v>11.07</v>
      </c>
      <c r="AJ157" s="5">
        <v>367.38</v>
      </c>
      <c r="AK157" s="5">
        <v>191.60999999999999</v>
      </c>
      <c r="AL157" s="5">
        <v>787.41</v>
      </c>
    </row>
    <row r="158" spans="1:38" x14ac:dyDescent="0.3">
      <c r="A158" t="s">
        <v>299</v>
      </c>
      <c r="B158">
        <v>34040</v>
      </c>
      <c r="C158" s="4" t="s">
        <v>167</v>
      </c>
      <c r="D158" s="3">
        <v>54324.093699999998</v>
      </c>
      <c r="E158" s="5">
        <v>0</v>
      </c>
      <c r="F158" s="5">
        <v>0</v>
      </c>
      <c r="G158" s="5">
        <v>0</v>
      </c>
      <c r="H158" s="5">
        <v>0</v>
      </c>
      <c r="I158" s="5">
        <v>571.23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56.43</v>
      </c>
      <c r="Q158" s="5">
        <v>0</v>
      </c>
      <c r="R158" s="5">
        <v>0</v>
      </c>
      <c r="S158" s="5">
        <v>0</v>
      </c>
      <c r="T158" s="5">
        <v>0</v>
      </c>
      <c r="U158" s="5">
        <v>1920.51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128.25</v>
      </c>
      <c r="AB158" s="5">
        <v>0</v>
      </c>
      <c r="AC158" s="5">
        <v>1405.35</v>
      </c>
      <c r="AD158" s="5">
        <v>0</v>
      </c>
      <c r="AE158" s="5">
        <v>51.12</v>
      </c>
      <c r="AF158" s="5">
        <v>2060.19</v>
      </c>
      <c r="AG158" s="5">
        <v>628.74</v>
      </c>
      <c r="AH158" s="5">
        <v>1921.4099999999999</v>
      </c>
      <c r="AI158" s="5">
        <v>0</v>
      </c>
      <c r="AJ158" s="5">
        <v>1536.21</v>
      </c>
      <c r="AK158" s="5">
        <v>2111.67</v>
      </c>
      <c r="AL158" s="5">
        <v>4062.06</v>
      </c>
    </row>
    <row r="159" spans="1:38" x14ac:dyDescent="0.3">
      <c r="A159" t="s">
        <v>299</v>
      </c>
      <c r="B159">
        <v>34050</v>
      </c>
      <c r="C159" s="4" t="s">
        <v>168</v>
      </c>
      <c r="D159" s="3">
        <v>74460.120599999995</v>
      </c>
      <c r="E159" s="5">
        <v>0</v>
      </c>
      <c r="F159" s="5">
        <v>0.18</v>
      </c>
      <c r="G159" s="5">
        <v>0</v>
      </c>
      <c r="H159" s="5">
        <v>0</v>
      </c>
      <c r="I159" s="5">
        <v>2393.64</v>
      </c>
      <c r="J159" s="5">
        <v>10.799999999999999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70.02</v>
      </c>
      <c r="T159" s="5">
        <v>0</v>
      </c>
      <c r="U159" s="5">
        <v>11.34</v>
      </c>
      <c r="V159" s="5">
        <v>0.36</v>
      </c>
      <c r="W159" s="5">
        <v>0</v>
      </c>
      <c r="X159" s="5">
        <v>0</v>
      </c>
      <c r="Y159" s="5">
        <v>0</v>
      </c>
      <c r="Z159" s="5">
        <v>271.8</v>
      </c>
      <c r="AA159" s="5">
        <v>0</v>
      </c>
      <c r="AB159" s="5">
        <v>0</v>
      </c>
      <c r="AC159" s="5">
        <v>19.079999999999998</v>
      </c>
      <c r="AD159" s="5">
        <v>0</v>
      </c>
      <c r="AE159" s="5">
        <v>0</v>
      </c>
      <c r="AF159" s="5">
        <v>0.69803367550924045</v>
      </c>
      <c r="AG159" s="5">
        <v>2403.9</v>
      </c>
      <c r="AH159" s="5">
        <v>79.38</v>
      </c>
      <c r="AI159" s="5">
        <v>0.18</v>
      </c>
      <c r="AJ159" s="5">
        <v>290.78999999999996</v>
      </c>
      <c r="AK159" s="5">
        <v>0.69803367550924045</v>
      </c>
      <c r="AL159" s="5">
        <v>2779.92</v>
      </c>
    </row>
    <row r="160" spans="1:38" x14ac:dyDescent="0.3">
      <c r="A160" t="s">
        <v>299</v>
      </c>
      <c r="B160">
        <v>34060</v>
      </c>
      <c r="C160" s="4" t="s">
        <v>169</v>
      </c>
      <c r="D160" s="3">
        <v>55389.596100000002</v>
      </c>
      <c r="E160" s="5">
        <v>213.75</v>
      </c>
      <c r="F160" s="5">
        <v>1621.53</v>
      </c>
      <c r="G160" s="5">
        <v>0</v>
      </c>
      <c r="H160" s="5">
        <v>0</v>
      </c>
      <c r="I160" s="5">
        <v>32.49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122.67</v>
      </c>
      <c r="AB160" s="5">
        <v>0</v>
      </c>
      <c r="AC160" s="5">
        <v>1235.07</v>
      </c>
      <c r="AD160" s="5">
        <v>0</v>
      </c>
      <c r="AE160" s="5">
        <v>157.5</v>
      </c>
      <c r="AF160" s="5">
        <v>1832.04</v>
      </c>
      <c r="AG160" s="5">
        <v>1868.31</v>
      </c>
      <c r="AH160" s="5">
        <v>0</v>
      </c>
      <c r="AI160" s="5">
        <v>0</v>
      </c>
      <c r="AJ160" s="5">
        <v>1355.22</v>
      </c>
      <c r="AK160" s="5">
        <v>1988.6399999999999</v>
      </c>
      <c r="AL160" s="5">
        <v>3383.46</v>
      </c>
    </row>
    <row r="161" spans="1:38" x14ac:dyDescent="0.3">
      <c r="A161" t="s">
        <v>299</v>
      </c>
      <c r="B161">
        <v>34070</v>
      </c>
      <c r="C161" s="4" t="s">
        <v>170</v>
      </c>
      <c r="D161" s="3">
        <v>6080.9705999999996</v>
      </c>
      <c r="E161" s="5">
        <v>1194.48</v>
      </c>
      <c r="F161" s="5">
        <v>0</v>
      </c>
      <c r="G161" s="5">
        <v>0</v>
      </c>
      <c r="H161" s="5">
        <v>0</v>
      </c>
      <c r="I161" s="5">
        <v>1.5542720304129358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1.0261469677243409</v>
      </c>
      <c r="AB161" s="5">
        <v>0</v>
      </c>
      <c r="AC161" s="5">
        <v>0</v>
      </c>
      <c r="AD161" s="5">
        <v>0</v>
      </c>
      <c r="AE161" s="5">
        <v>638.28</v>
      </c>
      <c r="AF161" s="5">
        <v>1149.3899999999999</v>
      </c>
      <c r="AG161" s="5">
        <v>1196.73</v>
      </c>
      <c r="AH161" s="5">
        <v>0</v>
      </c>
      <c r="AI161" s="5">
        <v>0</v>
      </c>
      <c r="AJ161" s="5">
        <v>0.86170797630314733</v>
      </c>
      <c r="AK161" s="5">
        <v>1787.22</v>
      </c>
      <c r="AL161" s="5">
        <v>1835.55</v>
      </c>
    </row>
    <row r="162" spans="1:38" x14ac:dyDescent="0.3">
      <c r="A162" t="s">
        <v>299</v>
      </c>
      <c r="B162">
        <v>34080</v>
      </c>
      <c r="C162" s="4" t="s">
        <v>171</v>
      </c>
      <c r="D162" s="3">
        <v>71008.301900000006</v>
      </c>
      <c r="E162" s="5">
        <v>0</v>
      </c>
      <c r="F162" s="5">
        <v>0</v>
      </c>
      <c r="G162" s="5">
        <v>0</v>
      </c>
      <c r="H162" s="5">
        <v>0</v>
      </c>
      <c r="I162" s="5">
        <v>666.36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1041.21</v>
      </c>
      <c r="V162" s="5">
        <v>0.18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954.71999999999991</v>
      </c>
      <c r="AG162" s="5">
        <v>669.78</v>
      </c>
      <c r="AH162" s="5">
        <v>1039.1399999999999</v>
      </c>
      <c r="AI162" s="5">
        <v>0.09</v>
      </c>
      <c r="AJ162" s="5">
        <v>0</v>
      </c>
      <c r="AK162" s="5">
        <v>954.71999999999991</v>
      </c>
      <c r="AL162" s="5">
        <v>1457.37</v>
      </c>
    </row>
    <row r="163" spans="1:38" x14ac:dyDescent="0.3">
      <c r="A163" t="s">
        <v>299</v>
      </c>
      <c r="B163">
        <v>34510</v>
      </c>
      <c r="C163" s="4" t="s">
        <v>172</v>
      </c>
      <c r="D163" s="3">
        <v>57666.682200000003</v>
      </c>
      <c r="E163" s="5">
        <v>0</v>
      </c>
      <c r="F163" s="5">
        <v>839.52</v>
      </c>
      <c r="G163" s="5">
        <v>0</v>
      </c>
      <c r="H163" s="5">
        <v>0</v>
      </c>
      <c r="I163" s="5">
        <v>669.95999999999992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2671.02</v>
      </c>
      <c r="P163" s="5">
        <v>0</v>
      </c>
      <c r="Q163" s="5">
        <v>12.959999999999999</v>
      </c>
      <c r="R163" s="5">
        <v>0</v>
      </c>
      <c r="S163" s="5">
        <v>0</v>
      </c>
      <c r="T163" s="5">
        <v>0</v>
      </c>
      <c r="U163" s="5">
        <v>0</v>
      </c>
      <c r="V163" s="5">
        <v>0.80999999999999994</v>
      </c>
      <c r="W163" s="5">
        <v>0</v>
      </c>
      <c r="X163" s="5">
        <v>0</v>
      </c>
      <c r="Y163" s="5">
        <v>0</v>
      </c>
      <c r="Z163" s="5">
        <v>50.669999999999995</v>
      </c>
      <c r="AA163" s="5">
        <v>0</v>
      </c>
      <c r="AB163" s="5">
        <v>0</v>
      </c>
      <c r="AC163" s="5">
        <v>2312.37</v>
      </c>
      <c r="AD163" s="5">
        <v>0</v>
      </c>
      <c r="AE163" s="5">
        <v>7.6499999999999995</v>
      </c>
      <c r="AF163" s="5">
        <v>882.71999999999991</v>
      </c>
      <c r="AG163" s="5">
        <v>4192.38</v>
      </c>
      <c r="AH163" s="5">
        <v>0</v>
      </c>
      <c r="AI163" s="5">
        <v>0.63</v>
      </c>
      <c r="AJ163" s="5">
        <v>2345.4</v>
      </c>
      <c r="AK163" s="5">
        <v>890.28</v>
      </c>
      <c r="AL163" s="5">
        <v>6531.75</v>
      </c>
    </row>
    <row r="164" spans="1:38" x14ac:dyDescent="0.3">
      <c r="A164" t="s">
        <v>299</v>
      </c>
      <c r="B164">
        <v>34530</v>
      </c>
      <c r="C164" s="4" t="s">
        <v>173</v>
      </c>
      <c r="D164" s="3">
        <v>62452.849099999999</v>
      </c>
      <c r="E164" s="5">
        <v>0</v>
      </c>
      <c r="F164" s="5">
        <v>0.31197486622068626</v>
      </c>
      <c r="G164" s="5">
        <v>0</v>
      </c>
      <c r="H164" s="5">
        <v>0</v>
      </c>
      <c r="I164" s="5">
        <v>395.09999999999997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22.5</v>
      </c>
      <c r="W164" s="5">
        <v>0</v>
      </c>
      <c r="X164" s="5">
        <v>245.79</v>
      </c>
      <c r="Y164" s="5">
        <v>0</v>
      </c>
      <c r="Z164" s="5">
        <v>6.75</v>
      </c>
      <c r="AA164" s="5">
        <v>595.79999999999995</v>
      </c>
      <c r="AB164" s="5">
        <v>0</v>
      </c>
      <c r="AC164" s="5">
        <v>620.18999999999994</v>
      </c>
      <c r="AD164" s="5">
        <v>0</v>
      </c>
      <c r="AE164" s="5">
        <v>214.73999999999998</v>
      </c>
      <c r="AF164" s="5">
        <v>58.05</v>
      </c>
      <c r="AG164" s="5">
        <v>397.97999999999996</v>
      </c>
      <c r="AH164" s="5">
        <v>0</v>
      </c>
      <c r="AI164" s="5">
        <v>269.09999999999997</v>
      </c>
      <c r="AJ164" s="5">
        <v>1225.6199999999999</v>
      </c>
      <c r="AK164" s="5">
        <v>273.77999999999997</v>
      </c>
      <c r="AL164" s="5">
        <v>2114.2799999999997</v>
      </c>
    </row>
    <row r="165" spans="1:38" x14ac:dyDescent="0.3">
      <c r="A165" t="s">
        <v>299</v>
      </c>
      <c r="B165">
        <v>34540</v>
      </c>
      <c r="C165" s="4" t="s">
        <v>174</v>
      </c>
      <c r="D165" s="3">
        <v>36790.034599999999</v>
      </c>
      <c r="E165" s="5">
        <v>0</v>
      </c>
      <c r="F165" s="5">
        <v>0</v>
      </c>
      <c r="G165" s="5">
        <v>0</v>
      </c>
      <c r="H165" s="5">
        <v>0</v>
      </c>
      <c r="I165" s="5">
        <v>4.41</v>
      </c>
      <c r="J165" s="5">
        <v>0.72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64.08</v>
      </c>
      <c r="S165" s="5">
        <v>0</v>
      </c>
      <c r="T165" s="5">
        <v>0</v>
      </c>
      <c r="U165" s="5">
        <v>0</v>
      </c>
      <c r="V165" s="5">
        <v>1.98</v>
      </c>
      <c r="W165" s="5">
        <v>0</v>
      </c>
      <c r="X165" s="5">
        <v>0</v>
      </c>
      <c r="Y165" s="5">
        <v>0</v>
      </c>
      <c r="Z165" s="5">
        <v>21.419999999999998</v>
      </c>
      <c r="AA165" s="5">
        <v>38.61</v>
      </c>
      <c r="AB165" s="5">
        <v>71.36999999999999</v>
      </c>
      <c r="AC165" s="5">
        <v>1990.08</v>
      </c>
      <c r="AD165" s="5">
        <v>0</v>
      </c>
      <c r="AE165" s="5">
        <v>36.18</v>
      </c>
      <c r="AF165" s="5">
        <v>0</v>
      </c>
      <c r="AG165" s="5">
        <v>5.13</v>
      </c>
      <c r="AH165" s="5">
        <v>66.599999999999994</v>
      </c>
      <c r="AI165" s="5">
        <v>2.0699999999999998</v>
      </c>
      <c r="AJ165" s="5">
        <v>2103.2999999999997</v>
      </c>
      <c r="AK165" s="5">
        <v>36.269999999999996</v>
      </c>
      <c r="AL165" s="5">
        <v>2212.11</v>
      </c>
    </row>
    <row r="166" spans="1:38" x14ac:dyDescent="0.3">
      <c r="A166" t="s">
        <v>299</v>
      </c>
      <c r="B166">
        <v>34550</v>
      </c>
      <c r="C166" s="4" t="s">
        <v>175</v>
      </c>
      <c r="D166" s="3">
        <v>47969.695699999997</v>
      </c>
      <c r="E166" s="5">
        <v>0</v>
      </c>
      <c r="F166" s="5">
        <v>3107.0699999999997</v>
      </c>
      <c r="G166" s="5">
        <v>0</v>
      </c>
      <c r="H166" s="5">
        <v>0</v>
      </c>
      <c r="I166" s="5">
        <v>444.15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80.91</v>
      </c>
      <c r="W166" s="5">
        <v>0</v>
      </c>
      <c r="X166" s="5">
        <v>0</v>
      </c>
      <c r="Y166" s="5">
        <v>0</v>
      </c>
      <c r="Z166" s="5">
        <v>45.629999999999995</v>
      </c>
      <c r="AA166" s="5">
        <v>12.6</v>
      </c>
      <c r="AB166" s="5">
        <v>0</v>
      </c>
      <c r="AC166" s="5">
        <v>799.38</v>
      </c>
      <c r="AD166" s="5">
        <v>0</v>
      </c>
      <c r="AE166" s="5">
        <v>46.08</v>
      </c>
      <c r="AF166" s="5">
        <v>3113.19</v>
      </c>
      <c r="AG166" s="5">
        <v>3193.02</v>
      </c>
      <c r="AH166" s="5">
        <v>0</v>
      </c>
      <c r="AI166" s="5">
        <v>80.36999999999999</v>
      </c>
      <c r="AJ166" s="5">
        <v>858.68999999999994</v>
      </c>
      <c r="AK166" s="5">
        <v>3159.27</v>
      </c>
      <c r="AL166" s="5">
        <v>4127.58</v>
      </c>
    </row>
    <row r="167" spans="1:38" x14ac:dyDescent="0.3">
      <c r="A167" t="s">
        <v>299</v>
      </c>
      <c r="B167">
        <v>34560</v>
      </c>
      <c r="C167" s="4" t="s">
        <v>176</v>
      </c>
      <c r="D167" s="3">
        <v>44380.579599999997</v>
      </c>
      <c r="E167" s="5">
        <v>0</v>
      </c>
      <c r="F167" s="5">
        <v>0</v>
      </c>
      <c r="G167" s="5">
        <v>0</v>
      </c>
      <c r="H167" s="5">
        <v>0</v>
      </c>
      <c r="I167" s="5">
        <v>211.32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37.979999999999997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1.08</v>
      </c>
      <c r="AB167" s="5">
        <v>0</v>
      </c>
      <c r="AC167" s="5">
        <v>0</v>
      </c>
      <c r="AD167" s="5">
        <v>0</v>
      </c>
      <c r="AE167" s="5">
        <v>0.1379121479336754</v>
      </c>
      <c r="AF167" s="5">
        <v>32.31</v>
      </c>
      <c r="AG167" s="5">
        <v>211.23</v>
      </c>
      <c r="AH167" s="5">
        <v>39.15</v>
      </c>
      <c r="AI167" s="5">
        <v>0</v>
      </c>
      <c r="AJ167" s="5">
        <v>1.17</v>
      </c>
      <c r="AK167" s="5">
        <v>32.4</v>
      </c>
      <c r="AL167" s="5">
        <v>269.90999999999997</v>
      </c>
    </row>
    <row r="168" spans="1:38" x14ac:dyDescent="0.3">
      <c r="A168" t="s">
        <v>299</v>
      </c>
      <c r="B168">
        <v>34570</v>
      </c>
      <c r="C168" s="4" t="s">
        <v>177</v>
      </c>
      <c r="D168" s="3">
        <v>54351.471799999999</v>
      </c>
      <c r="E168" s="5">
        <v>0</v>
      </c>
      <c r="F168" s="5">
        <v>1978.6499999999999</v>
      </c>
      <c r="G168" s="5">
        <v>0</v>
      </c>
      <c r="H168" s="5">
        <v>0</v>
      </c>
      <c r="I168" s="5">
        <v>252.89999999999998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272.88</v>
      </c>
      <c r="Q168" s="5">
        <v>0</v>
      </c>
      <c r="R168" s="5">
        <v>0</v>
      </c>
      <c r="S168" s="5">
        <v>0</v>
      </c>
      <c r="T168" s="5">
        <v>0</v>
      </c>
      <c r="U168" s="5">
        <v>988.56</v>
      </c>
      <c r="V168" s="5">
        <v>0</v>
      </c>
      <c r="W168" s="5">
        <v>0</v>
      </c>
      <c r="X168" s="5">
        <v>0</v>
      </c>
      <c r="Y168" s="5">
        <v>0</v>
      </c>
      <c r="Z168" s="5">
        <v>0.27</v>
      </c>
      <c r="AA168" s="5">
        <v>312.47999999999996</v>
      </c>
      <c r="AB168" s="5">
        <v>61.019999999999996</v>
      </c>
      <c r="AC168" s="5">
        <v>1726.47</v>
      </c>
      <c r="AD168" s="5">
        <v>0</v>
      </c>
      <c r="AE168" s="5">
        <v>26.099999999999998</v>
      </c>
      <c r="AF168" s="5">
        <v>3231.18</v>
      </c>
      <c r="AG168" s="5">
        <v>2293.7399999999998</v>
      </c>
      <c r="AH168" s="5">
        <v>988.29</v>
      </c>
      <c r="AI168" s="5">
        <v>0</v>
      </c>
      <c r="AJ168" s="5">
        <v>2099.61</v>
      </c>
      <c r="AK168" s="5">
        <v>3258</v>
      </c>
      <c r="AL168" s="5">
        <v>5426.0999999999995</v>
      </c>
    </row>
    <row r="169" spans="1:38" x14ac:dyDescent="0.3">
      <c r="A169" t="s">
        <v>299</v>
      </c>
      <c r="B169">
        <v>34580</v>
      </c>
      <c r="C169" s="4" t="s">
        <v>178</v>
      </c>
      <c r="D169" s="3">
        <v>53650.565999999999</v>
      </c>
      <c r="E169" s="5">
        <v>2869.02</v>
      </c>
      <c r="F169" s="5">
        <v>0</v>
      </c>
      <c r="G169" s="5">
        <v>0</v>
      </c>
      <c r="H169" s="5">
        <v>0</v>
      </c>
      <c r="I169" s="5">
        <v>1009.98</v>
      </c>
      <c r="J169" s="5">
        <v>63.989999999999995</v>
      </c>
      <c r="K169" s="5">
        <v>0</v>
      </c>
      <c r="L169" s="5">
        <v>0</v>
      </c>
      <c r="M169" s="5">
        <v>6.5699999999999994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40.409999999999997</v>
      </c>
      <c r="T169" s="5">
        <v>0</v>
      </c>
      <c r="U169" s="5">
        <v>1480.86</v>
      </c>
      <c r="V169" s="5">
        <v>117.27</v>
      </c>
      <c r="W169" s="5">
        <v>0</v>
      </c>
      <c r="X169" s="5">
        <v>0.44999999999999996</v>
      </c>
      <c r="Y169" s="5">
        <v>0</v>
      </c>
      <c r="Z169" s="5">
        <v>110.7</v>
      </c>
      <c r="AA169" s="5">
        <v>0</v>
      </c>
      <c r="AB169" s="5">
        <v>24.029999999999998</v>
      </c>
      <c r="AC169" s="5">
        <v>0</v>
      </c>
      <c r="AD169" s="5">
        <v>0</v>
      </c>
      <c r="AE169" s="5">
        <v>139.13999999999999</v>
      </c>
      <c r="AF169" s="5">
        <v>4824.8099999999995</v>
      </c>
      <c r="AG169" s="5">
        <v>3932.8199999999997</v>
      </c>
      <c r="AH169" s="5">
        <v>1521.1799999999998</v>
      </c>
      <c r="AI169" s="5">
        <v>118.17</v>
      </c>
      <c r="AJ169" s="5">
        <v>135.26999999999998</v>
      </c>
      <c r="AK169" s="5">
        <v>4964.67</v>
      </c>
      <c r="AL169" s="5">
        <v>6040.71</v>
      </c>
    </row>
    <row r="170" spans="1:38" x14ac:dyDescent="0.3">
      <c r="A170" t="s">
        <v>300</v>
      </c>
      <c r="B170">
        <v>35011</v>
      </c>
      <c r="C170" s="4" t="s">
        <v>179</v>
      </c>
      <c r="D170" s="3">
        <v>9220.8927000000003</v>
      </c>
      <c r="E170" s="5">
        <v>0</v>
      </c>
      <c r="F170" s="5">
        <v>627.48</v>
      </c>
      <c r="G170" s="5">
        <v>0</v>
      </c>
      <c r="H170" s="5">
        <v>0</v>
      </c>
      <c r="I170" s="5">
        <v>0.91429849071733504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0.63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20.34</v>
      </c>
      <c r="AG170" s="5">
        <v>627.12</v>
      </c>
      <c r="AH170" s="5">
        <v>0</v>
      </c>
      <c r="AI170" s="5">
        <v>0.54</v>
      </c>
      <c r="AJ170" s="5">
        <v>0</v>
      </c>
      <c r="AK170" s="5">
        <v>20.34</v>
      </c>
      <c r="AL170" s="5">
        <v>628.38</v>
      </c>
    </row>
    <row r="171" spans="1:38" x14ac:dyDescent="0.3">
      <c r="A171" t="s">
        <v>300</v>
      </c>
      <c r="B171">
        <v>35012</v>
      </c>
      <c r="C171" s="4" t="s">
        <v>180</v>
      </c>
      <c r="D171" s="3">
        <v>11323.1618</v>
      </c>
      <c r="E171" s="5">
        <v>0</v>
      </c>
      <c r="F171" s="5">
        <v>0</v>
      </c>
      <c r="G171" s="5">
        <v>0</v>
      </c>
      <c r="H171" s="5">
        <v>0</v>
      </c>
      <c r="I171" s="5">
        <v>29.16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10.26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30.33</v>
      </c>
      <c r="AH171" s="5">
        <v>0</v>
      </c>
      <c r="AI171" s="5">
        <v>0</v>
      </c>
      <c r="AJ171" s="5">
        <v>10.26</v>
      </c>
      <c r="AK171" s="5">
        <v>0</v>
      </c>
      <c r="AL171" s="5">
        <v>39.69</v>
      </c>
    </row>
    <row r="172" spans="1:38" x14ac:dyDescent="0.3">
      <c r="A172" t="s">
        <v>300</v>
      </c>
      <c r="B172">
        <v>35020</v>
      </c>
      <c r="C172" s="4" t="s">
        <v>181</v>
      </c>
      <c r="D172" s="3">
        <v>41812.936500000003</v>
      </c>
      <c r="E172" s="5">
        <v>0</v>
      </c>
      <c r="F172" s="5">
        <v>0</v>
      </c>
      <c r="G172" s="5">
        <v>0</v>
      </c>
      <c r="H172" s="5">
        <v>0</v>
      </c>
      <c r="I172" s="5">
        <v>88.56</v>
      </c>
      <c r="J172" s="5">
        <v>42.66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2.0699999999999998</v>
      </c>
      <c r="W172" s="5">
        <v>0</v>
      </c>
      <c r="X172" s="5">
        <v>16.47</v>
      </c>
      <c r="Y172" s="5">
        <v>0</v>
      </c>
      <c r="Z172" s="5">
        <v>94.5</v>
      </c>
      <c r="AA172" s="5">
        <v>0</v>
      </c>
      <c r="AB172" s="5">
        <v>156.23999999999998</v>
      </c>
      <c r="AC172" s="5">
        <v>410.66999999999996</v>
      </c>
      <c r="AD172" s="5">
        <v>0</v>
      </c>
      <c r="AE172" s="5">
        <v>0</v>
      </c>
      <c r="AF172" s="5">
        <v>232.82999999999998</v>
      </c>
      <c r="AG172" s="5">
        <v>131.4</v>
      </c>
      <c r="AH172" s="5">
        <v>0</v>
      </c>
      <c r="AI172" s="5">
        <v>19.079999999999998</v>
      </c>
      <c r="AJ172" s="5">
        <v>662.85</v>
      </c>
      <c r="AK172" s="5">
        <v>232.82999999999998</v>
      </c>
      <c r="AL172" s="5">
        <v>1045.08</v>
      </c>
    </row>
    <row r="173" spans="1:38" x14ac:dyDescent="0.3">
      <c r="A173" t="s">
        <v>300</v>
      </c>
      <c r="B173">
        <v>35030</v>
      </c>
      <c r="C173" s="4" t="s">
        <v>182</v>
      </c>
      <c r="D173" s="3">
        <v>50741.398000000001</v>
      </c>
      <c r="E173" s="5">
        <v>0</v>
      </c>
      <c r="F173" s="5">
        <v>0</v>
      </c>
      <c r="G173" s="5">
        <v>0</v>
      </c>
      <c r="H173" s="5">
        <v>0</v>
      </c>
      <c r="I173" s="5">
        <v>712.17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30.33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9.4499999999999993</v>
      </c>
      <c r="W173" s="5">
        <v>0</v>
      </c>
      <c r="X173" s="5">
        <v>0</v>
      </c>
      <c r="Y173" s="5">
        <v>0</v>
      </c>
      <c r="Z173" s="5">
        <v>0</v>
      </c>
      <c r="AA173" s="5">
        <v>445.40999999999997</v>
      </c>
      <c r="AB173" s="5">
        <v>0</v>
      </c>
      <c r="AC173" s="5">
        <v>1150.56</v>
      </c>
      <c r="AD173" s="5">
        <v>0</v>
      </c>
      <c r="AE173" s="5">
        <v>0</v>
      </c>
      <c r="AF173" s="5">
        <v>2192.94</v>
      </c>
      <c r="AG173" s="5">
        <v>744.56999999999994</v>
      </c>
      <c r="AH173" s="5">
        <v>0</v>
      </c>
      <c r="AI173" s="5">
        <v>9.36</v>
      </c>
      <c r="AJ173" s="5">
        <v>1593.6299999999999</v>
      </c>
      <c r="AK173" s="5">
        <v>2192.94</v>
      </c>
      <c r="AL173" s="5">
        <v>3696.21</v>
      </c>
    </row>
    <row r="174" spans="1:38" x14ac:dyDescent="0.3">
      <c r="A174" t="s">
        <v>300</v>
      </c>
      <c r="B174">
        <v>35040</v>
      </c>
      <c r="C174" s="4" t="s">
        <v>183</v>
      </c>
      <c r="D174" s="3">
        <v>69763.085800000001</v>
      </c>
      <c r="E174" s="5">
        <v>3692.0699999999997</v>
      </c>
      <c r="F174" s="5">
        <v>0</v>
      </c>
      <c r="G174" s="5">
        <v>0</v>
      </c>
      <c r="H174" s="5">
        <v>0</v>
      </c>
      <c r="I174" s="5">
        <v>1245.5999999999999</v>
      </c>
      <c r="J174" s="5">
        <v>0</v>
      </c>
      <c r="K174" s="5">
        <v>0</v>
      </c>
      <c r="L174" s="5">
        <v>0</v>
      </c>
      <c r="M174" s="5">
        <v>38.61</v>
      </c>
      <c r="N174" s="5">
        <v>0</v>
      </c>
      <c r="O174" s="5">
        <v>0</v>
      </c>
      <c r="P174" s="5">
        <v>384.57</v>
      </c>
      <c r="Q174" s="5">
        <v>0</v>
      </c>
      <c r="R174" s="5">
        <v>0</v>
      </c>
      <c r="S174" s="5">
        <v>0</v>
      </c>
      <c r="T174" s="5">
        <v>0</v>
      </c>
      <c r="U174" s="5">
        <v>459.9</v>
      </c>
      <c r="V174" s="5">
        <v>53.55</v>
      </c>
      <c r="W174" s="5">
        <v>0</v>
      </c>
      <c r="X174" s="5">
        <v>3.2399999999999998</v>
      </c>
      <c r="Y174" s="5">
        <v>0</v>
      </c>
      <c r="Z174" s="5">
        <v>50.129999999999995</v>
      </c>
      <c r="AA174" s="5">
        <v>0.36</v>
      </c>
      <c r="AB174" s="5">
        <v>0</v>
      </c>
      <c r="AC174" s="5">
        <v>1624.6799999999998</v>
      </c>
      <c r="AD174" s="5">
        <v>0</v>
      </c>
      <c r="AE174" s="5">
        <v>0</v>
      </c>
      <c r="AF174" s="5">
        <v>4394.16</v>
      </c>
      <c r="AG174" s="5">
        <v>4080.42</v>
      </c>
      <c r="AH174" s="5">
        <v>462.96</v>
      </c>
      <c r="AI174" s="5">
        <v>56.97</v>
      </c>
      <c r="AJ174" s="5">
        <v>1649.97</v>
      </c>
      <c r="AK174" s="5">
        <v>4394.16</v>
      </c>
      <c r="AL174" s="5">
        <v>6095.4299999999994</v>
      </c>
    </row>
    <row r="175" spans="1:38" x14ac:dyDescent="0.3">
      <c r="A175" t="s">
        <v>300</v>
      </c>
      <c r="B175">
        <v>35050</v>
      </c>
      <c r="C175" s="4" t="s">
        <v>184</v>
      </c>
      <c r="D175" s="3">
        <v>75027.888699999996</v>
      </c>
      <c r="E175" s="5">
        <v>11130.3</v>
      </c>
      <c r="F175" s="5">
        <v>0</v>
      </c>
      <c r="G175" s="5">
        <v>0</v>
      </c>
      <c r="H175" s="5">
        <v>0</v>
      </c>
      <c r="I175" s="5">
        <v>3543.48</v>
      </c>
      <c r="J175" s="5">
        <v>0</v>
      </c>
      <c r="K175" s="5">
        <v>2.25</v>
      </c>
      <c r="L175" s="5">
        <v>0</v>
      </c>
      <c r="M175" s="5">
        <v>10.53</v>
      </c>
      <c r="N175" s="5">
        <v>0</v>
      </c>
      <c r="O175" s="5">
        <v>0</v>
      </c>
      <c r="P175" s="5">
        <v>40.949999999999996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0.18</v>
      </c>
      <c r="W175" s="5">
        <v>0</v>
      </c>
      <c r="X175" s="5">
        <v>7.83</v>
      </c>
      <c r="Y175" s="5">
        <v>7272.54</v>
      </c>
      <c r="Z175" s="5">
        <v>125.72999999999999</v>
      </c>
      <c r="AA175" s="5">
        <v>208.79999999999998</v>
      </c>
      <c r="AB175" s="5">
        <v>0</v>
      </c>
      <c r="AC175" s="5">
        <v>569.88</v>
      </c>
      <c r="AD175" s="5">
        <v>0</v>
      </c>
      <c r="AE175" s="5">
        <v>0</v>
      </c>
      <c r="AF175" s="5">
        <v>11199.6</v>
      </c>
      <c r="AG175" s="5">
        <v>11677.859999999999</v>
      </c>
      <c r="AH175" s="5">
        <v>0</v>
      </c>
      <c r="AI175" s="5">
        <v>7.6499999999999995</v>
      </c>
      <c r="AJ175" s="5">
        <v>8053.5599999999995</v>
      </c>
      <c r="AK175" s="5">
        <v>11199.6</v>
      </c>
      <c r="AL175" s="5">
        <v>13931.82</v>
      </c>
    </row>
    <row r="176" spans="1:38" x14ac:dyDescent="0.3">
      <c r="A176" t="s">
        <v>300</v>
      </c>
      <c r="B176">
        <v>35060</v>
      </c>
      <c r="C176" s="4" t="s">
        <v>185</v>
      </c>
      <c r="D176" s="3">
        <v>54655.126199999999</v>
      </c>
      <c r="E176" s="5">
        <v>0</v>
      </c>
      <c r="F176" s="5">
        <v>2844.45</v>
      </c>
      <c r="G176" s="5">
        <v>0</v>
      </c>
      <c r="H176" s="5">
        <v>0</v>
      </c>
      <c r="I176" s="5">
        <v>653.22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0.44999999999999996</v>
      </c>
      <c r="W176" s="5">
        <v>0</v>
      </c>
      <c r="X176" s="5">
        <v>6.84</v>
      </c>
      <c r="Y176" s="5">
        <v>0</v>
      </c>
      <c r="Z176" s="5">
        <v>0</v>
      </c>
      <c r="AA176" s="5">
        <v>211.32</v>
      </c>
      <c r="AB176" s="5">
        <v>0</v>
      </c>
      <c r="AC176" s="5">
        <v>221.67</v>
      </c>
      <c r="AD176" s="5">
        <v>0</v>
      </c>
      <c r="AE176" s="5">
        <v>0</v>
      </c>
      <c r="AF176" s="5">
        <v>2835.18</v>
      </c>
      <c r="AG176" s="5">
        <v>2842.74</v>
      </c>
      <c r="AH176" s="5">
        <v>0</v>
      </c>
      <c r="AI176" s="5">
        <v>6.93</v>
      </c>
      <c r="AJ176" s="5">
        <v>431.37</v>
      </c>
      <c r="AK176" s="5">
        <v>2835.18</v>
      </c>
      <c r="AL176" s="5">
        <v>3271.5</v>
      </c>
    </row>
    <row r="177" spans="1:38" x14ac:dyDescent="0.3">
      <c r="A177" t="s">
        <v>300</v>
      </c>
      <c r="B177">
        <v>35510</v>
      </c>
      <c r="C177" s="4" t="s">
        <v>186</v>
      </c>
      <c r="D177" s="3">
        <v>82213.714999999997</v>
      </c>
      <c r="E177" s="5">
        <v>0</v>
      </c>
      <c r="F177" s="5">
        <v>4603.95</v>
      </c>
      <c r="G177" s="5">
        <v>0</v>
      </c>
      <c r="H177" s="5">
        <v>0</v>
      </c>
      <c r="I177" s="5">
        <v>1953.54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11.07</v>
      </c>
      <c r="Y177" s="5">
        <v>0</v>
      </c>
      <c r="Z177" s="5">
        <v>56.25</v>
      </c>
      <c r="AA177" s="5">
        <v>132.66</v>
      </c>
      <c r="AB177" s="5">
        <v>0</v>
      </c>
      <c r="AC177" s="5">
        <v>3942</v>
      </c>
      <c r="AD177" s="5">
        <v>0</v>
      </c>
      <c r="AE177" s="5">
        <v>0</v>
      </c>
      <c r="AF177" s="5">
        <v>4602.33</v>
      </c>
      <c r="AG177" s="5">
        <v>6543.1799999999994</v>
      </c>
      <c r="AH177" s="5">
        <v>0</v>
      </c>
      <c r="AI177" s="5">
        <v>10.889999999999999</v>
      </c>
      <c r="AJ177" s="5">
        <v>4081.5899999999997</v>
      </c>
      <c r="AK177" s="5">
        <v>4602.33</v>
      </c>
      <c r="AL177" s="5">
        <v>10575.359999999999</v>
      </c>
    </row>
    <row r="178" spans="1:38" x14ac:dyDescent="0.3">
      <c r="A178" t="s">
        <v>300</v>
      </c>
      <c r="B178">
        <v>35520</v>
      </c>
      <c r="C178" s="4" t="s">
        <v>187</v>
      </c>
      <c r="D178" s="3">
        <v>78902.5913</v>
      </c>
      <c r="E178" s="5">
        <v>0</v>
      </c>
      <c r="F178" s="5">
        <v>1722.87</v>
      </c>
      <c r="G178" s="5">
        <v>0</v>
      </c>
      <c r="H178" s="5">
        <v>0</v>
      </c>
      <c r="I178" s="5">
        <v>586.07999999999993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11143.35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0.27</v>
      </c>
      <c r="W178" s="5">
        <v>0</v>
      </c>
      <c r="X178" s="5">
        <v>20.88</v>
      </c>
      <c r="Y178" s="5">
        <v>0</v>
      </c>
      <c r="Z178" s="5">
        <v>127.53</v>
      </c>
      <c r="AA178" s="5">
        <v>342.53999999999996</v>
      </c>
      <c r="AB178" s="5">
        <v>0</v>
      </c>
      <c r="AC178" s="5">
        <v>7033.7699999999995</v>
      </c>
      <c r="AD178" s="5">
        <v>0</v>
      </c>
      <c r="AE178" s="5">
        <v>0</v>
      </c>
      <c r="AF178" s="5">
        <v>1723.05</v>
      </c>
      <c r="AG178" s="5">
        <v>13324.859999999999</v>
      </c>
      <c r="AH178" s="5">
        <v>0</v>
      </c>
      <c r="AI178" s="5">
        <v>21.15</v>
      </c>
      <c r="AJ178" s="5">
        <v>7418.79</v>
      </c>
      <c r="AK178" s="5">
        <v>1723.05</v>
      </c>
      <c r="AL178" s="5">
        <v>19673.189999999999</v>
      </c>
    </row>
    <row r="179" spans="1:38" x14ac:dyDescent="0.3">
      <c r="A179" t="s">
        <v>300</v>
      </c>
      <c r="B179">
        <v>35530</v>
      </c>
      <c r="C179" s="4" t="s">
        <v>188</v>
      </c>
      <c r="D179" s="3">
        <v>63002.551299999999</v>
      </c>
      <c r="E179" s="5">
        <v>17533.439999999999</v>
      </c>
      <c r="F179" s="5">
        <v>0</v>
      </c>
      <c r="G179" s="5">
        <v>0</v>
      </c>
      <c r="H179" s="5">
        <v>0</v>
      </c>
      <c r="I179" s="5">
        <v>779.04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2127.5099999999998</v>
      </c>
      <c r="P179" s="5">
        <v>47.61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13.049999999999999</v>
      </c>
      <c r="W179" s="5">
        <v>0</v>
      </c>
      <c r="X179" s="5">
        <v>10.53</v>
      </c>
      <c r="Y179" s="5">
        <v>7171.11</v>
      </c>
      <c r="Z179" s="5">
        <v>347.66999999999996</v>
      </c>
      <c r="AA179" s="5">
        <v>0</v>
      </c>
      <c r="AB179" s="5">
        <v>0</v>
      </c>
      <c r="AC179" s="5">
        <v>5345.19</v>
      </c>
      <c r="AD179" s="5">
        <v>0</v>
      </c>
      <c r="AE179" s="5">
        <v>0</v>
      </c>
      <c r="AF179" s="5">
        <v>17597.88</v>
      </c>
      <c r="AG179" s="5">
        <v>19745.82</v>
      </c>
      <c r="AH179" s="5">
        <v>0</v>
      </c>
      <c r="AI179" s="5">
        <v>23.13</v>
      </c>
      <c r="AJ179" s="5">
        <v>11998.8</v>
      </c>
      <c r="AK179" s="5">
        <v>17597.88</v>
      </c>
      <c r="AL179" s="5">
        <v>26090.37</v>
      </c>
    </row>
    <row r="180" spans="1:38" x14ac:dyDescent="0.3">
      <c r="A180" t="s">
        <v>300</v>
      </c>
      <c r="B180">
        <v>35540</v>
      </c>
      <c r="C180" s="4" t="s">
        <v>189</v>
      </c>
      <c r="D180" s="3">
        <v>53213.503400000001</v>
      </c>
      <c r="E180" s="5">
        <v>1094.8499999999999</v>
      </c>
      <c r="F180" s="5">
        <v>0</v>
      </c>
      <c r="G180" s="5">
        <v>625.86</v>
      </c>
      <c r="H180" s="5">
        <v>0</v>
      </c>
      <c r="I180" s="5">
        <v>1471.95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2794.5899999999997</v>
      </c>
      <c r="P180" s="5">
        <v>349.83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0.18</v>
      </c>
      <c r="W180" s="5">
        <v>0</v>
      </c>
      <c r="X180" s="5">
        <v>0</v>
      </c>
      <c r="Y180" s="5">
        <v>3709.7999999999997</v>
      </c>
      <c r="Z180" s="5">
        <v>12.959999999999999</v>
      </c>
      <c r="AA180" s="5">
        <v>1790.46</v>
      </c>
      <c r="AB180" s="5">
        <v>581.30999999999995</v>
      </c>
      <c r="AC180" s="5">
        <v>5131.71</v>
      </c>
      <c r="AD180" s="5">
        <v>0</v>
      </c>
      <c r="AE180" s="5">
        <v>10.799999999999999</v>
      </c>
      <c r="AF180" s="5">
        <v>1711.4399999999998</v>
      </c>
      <c r="AG180" s="5">
        <v>6041.16</v>
      </c>
      <c r="AH180" s="5">
        <v>0</v>
      </c>
      <c r="AI180" s="5">
        <v>0.27</v>
      </c>
      <c r="AJ180" s="5">
        <v>11128.77</v>
      </c>
      <c r="AK180" s="5">
        <v>1722.33</v>
      </c>
      <c r="AL180" s="5">
        <v>14969.25</v>
      </c>
    </row>
    <row r="181" spans="1:38" x14ac:dyDescent="0.3">
      <c r="A181" t="s">
        <v>300</v>
      </c>
      <c r="B181">
        <v>35550</v>
      </c>
      <c r="C181" s="4" t="s">
        <v>190</v>
      </c>
      <c r="D181" s="3">
        <v>59660.717600000004</v>
      </c>
      <c r="E181" s="5">
        <v>0</v>
      </c>
      <c r="F181" s="5">
        <v>0</v>
      </c>
      <c r="G181" s="5">
        <v>0</v>
      </c>
      <c r="H181" s="5">
        <v>0</v>
      </c>
      <c r="I181" s="5">
        <v>11.43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28.439999999999998</v>
      </c>
      <c r="Q181" s="5">
        <v>0</v>
      </c>
      <c r="R181" s="5">
        <v>0</v>
      </c>
      <c r="S181" s="5">
        <v>0</v>
      </c>
      <c r="T181" s="5">
        <v>0</v>
      </c>
      <c r="U181" s="5">
        <v>1593.8999999999999</v>
      </c>
      <c r="V181" s="5">
        <v>1.26</v>
      </c>
      <c r="W181" s="5">
        <v>0</v>
      </c>
      <c r="X181" s="5">
        <v>0</v>
      </c>
      <c r="Y181" s="5">
        <v>0</v>
      </c>
      <c r="Z181" s="5">
        <v>8.82</v>
      </c>
      <c r="AA181" s="5">
        <v>39.51</v>
      </c>
      <c r="AB181" s="5">
        <v>0</v>
      </c>
      <c r="AC181" s="5">
        <v>5622.48</v>
      </c>
      <c r="AD181" s="5">
        <v>0</v>
      </c>
      <c r="AE181" s="5">
        <v>0</v>
      </c>
      <c r="AF181" s="5">
        <v>1632.78</v>
      </c>
      <c r="AG181" s="5">
        <v>38.519999999999996</v>
      </c>
      <c r="AH181" s="5">
        <v>1593.8999999999999</v>
      </c>
      <c r="AI181" s="5">
        <v>1.3499999999999999</v>
      </c>
      <c r="AJ181" s="5">
        <v>5667.3</v>
      </c>
      <c r="AK181" s="5">
        <v>1632.78</v>
      </c>
      <c r="AL181" s="5">
        <v>7339.7699999999995</v>
      </c>
    </row>
    <row r="182" spans="1:38" x14ac:dyDescent="0.3">
      <c r="A182" t="s">
        <v>300</v>
      </c>
      <c r="B182">
        <v>35560</v>
      </c>
      <c r="C182" s="4" t="s">
        <v>191</v>
      </c>
      <c r="D182" s="3">
        <v>49977.441599999998</v>
      </c>
      <c r="E182" s="5">
        <v>940.41</v>
      </c>
      <c r="F182" s="5">
        <v>0</v>
      </c>
      <c r="G182" s="5">
        <v>1587.69</v>
      </c>
      <c r="H182" s="5">
        <v>0</v>
      </c>
      <c r="I182" s="5">
        <v>344.88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8.64</v>
      </c>
      <c r="AA182" s="5">
        <v>470.25</v>
      </c>
      <c r="AB182" s="5">
        <v>41.85</v>
      </c>
      <c r="AC182" s="5">
        <v>1590.84</v>
      </c>
      <c r="AD182" s="5">
        <v>0</v>
      </c>
      <c r="AE182" s="5">
        <v>0</v>
      </c>
      <c r="AF182" s="5">
        <v>2509.7399999999998</v>
      </c>
      <c r="AG182" s="5">
        <v>2528.8199999999997</v>
      </c>
      <c r="AH182" s="5">
        <v>0</v>
      </c>
      <c r="AI182" s="5">
        <v>0</v>
      </c>
      <c r="AJ182" s="5">
        <v>2110.86</v>
      </c>
      <c r="AK182" s="5">
        <v>2509.7399999999998</v>
      </c>
      <c r="AL182" s="5">
        <v>4605.9299999999994</v>
      </c>
    </row>
    <row r="183" spans="1:38" x14ac:dyDescent="0.3">
      <c r="A183" t="s">
        <v>300</v>
      </c>
      <c r="B183">
        <v>35570</v>
      </c>
      <c r="C183" s="4" t="s">
        <v>192</v>
      </c>
      <c r="D183" s="3">
        <v>61240.241800000003</v>
      </c>
      <c r="E183" s="5">
        <v>0</v>
      </c>
      <c r="F183" s="5">
        <v>4372.2</v>
      </c>
      <c r="G183" s="5">
        <v>0</v>
      </c>
      <c r="H183" s="5">
        <v>0</v>
      </c>
      <c r="I183" s="5">
        <v>830.96999999999991</v>
      </c>
      <c r="J183" s="5">
        <v>0</v>
      </c>
      <c r="K183" s="5">
        <v>0</v>
      </c>
      <c r="L183" s="5">
        <v>0</v>
      </c>
      <c r="M183" s="5">
        <v>262.70999999999998</v>
      </c>
      <c r="N183" s="5">
        <v>0</v>
      </c>
      <c r="O183" s="5">
        <v>0</v>
      </c>
      <c r="P183" s="5">
        <v>0</v>
      </c>
      <c r="Q183" s="5">
        <v>0</v>
      </c>
      <c r="R183" s="5">
        <v>88.649999999999991</v>
      </c>
      <c r="S183" s="5">
        <v>0</v>
      </c>
      <c r="T183" s="5">
        <v>0</v>
      </c>
      <c r="U183" s="5">
        <v>0</v>
      </c>
      <c r="V183" s="5">
        <v>16.829999999999998</v>
      </c>
      <c r="W183" s="5">
        <v>0</v>
      </c>
      <c r="X183" s="5">
        <v>108.99</v>
      </c>
      <c r="Y183" s="5">
        <v>0</v>
      </c>
      <c r="Z183" s="5">
        <v>1.53</v>
      </c>
      <c r="AA183" s="5">
        <v>0</v>
      </c>
      <c r="AB183" s="5">
        <v>15.12</v>
      </c>
      <c r="AC183" s="5">
        <v>2395.5299999999997</v>
      </c>
      <c r="AD183" s="5">
        <v>0</v>
      </c>
      <c r="AE183" s="5">
        <v>97.649999999999991</v>
      </c>
      <c r="AF183" s="5">
        <v>4373.37</v>
      </c>
      <c r="AG183" s="5">
        <v>4932.54</v>
      </c>
      <c r="AH183" s="5">
        <v>90.81</v>
      </c>
      <c r="AI183" s="5">
        <v>126.53999999999999</v>
      </c>
      <c r="AJ183" s="5">
        <v>2412.9899999999998</v>
      </c>
      <c r="AK183" s="5">
        <v>4471.1099999999997</v>
      </c>
      <c r="AL183" s="5">
        <v>7562.4299999999994</v>
      </c>
    </row>
    <row r="184" spans="1:38" x14ac:dyDescent="0.3">
      <c r="A184" t="s">
        <v>300</v>
      </c>
      <c r="B184">
        <v>35580</v>
      </c>
      <c r="C184" s="4" t="s">
        <v>193</v>
      </c>
      <c r="D184" s="3">
        <v>54077.321900000003</v>
      </c>
      <c r="E184" s="5">
        <v>13873.14</v>
      </c>
      <c r="F184" s="5">
        <v>0</v>
      </c>
      <c r="G184" s="5">
        <v>0</v>
      </c>
      <c r="H184" s="5">
        <v>0</v>
      </c>
      <c r="I184" s="5">
        <v>1313.19</v>
      </c>
      <c r="J184" s="5">
        <v>15.209999999999999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1702.98</v>
      </c>
      <c r="Q184" s="5">
        <v>0</v>
      </c>
      <c r="R184" s="5">
        <v>11.25</v>
      </c>
      <c r="S184" s="5">
        <v>0</v>
      </c>
      <c r="T184" s="5">
        <v>0</v>
      </c>
      <c r="U184" s="5">
        <v>0</v>
      </c>
      <c r="V184" s="5">
        <v>2.52</v>
      </c>
      <c r="W184" s="5">
        <v>0</v>
      </c>
      <c r="X184" s="5">
        <v>145.26</v>
      </c>
      <c r="Y184" s="5">
        <v>0</v>
      </c>
      <c r="Z184" s="5">
        <v>34.56</v>
      </c>
      <c r="AA184" s="5">
        <v>0</v>
      </c>
      <c r="AB184" s="5">
        <v>0</v>
      </c>
      <c r="AC184" s="5">
        <v>440.55</v>
      </c>
      <c r="AD184" s="5">
        <v>0</v>
      </c>
      <c r="AE184" s="5">
        <v>0</v>
      </c>
      <c r="AF184" s="5">
        <v>13843.98</v>
      </c>
      <c r="AG184" s="5">
        <v>14221.619999999999</v>
      </c>
      <c r="AH184" s="5">
        <v>11.34</v>
      </c>
      <c r="AI184" s="5">
        <v>147.87</v>
      </c>
      <c r="AJ184" s="5">
        <v>477.18</v>
      </c>
      <c r="AK184" s="5">
        <v>13843.98</v>
      </c>
      <c r="AL184" s="5">
        <v>14431.05</v>
      </c>
    </row>
    <row r="185" spans="1:38" x14ac:dyDescent="0.3">
      <c r="A185" t="s">
        <v>301</v>
      </c>
      <c r="B185">
        <v>36010</v>
      </c>
      <c r="C185" s="4" t="s">
        <v>194</v>
      </c>
      <c r="D185" s="3">
        <v>5408.6185999999998</v>
      </c>
      <c r="E185" s="5">
        <v>0</v>
      </c>
      <c r="F185" s="5">
        <v>0</v>
      </c>
      <c r="G185" s="5">
        <v>0</v>
      </c>
      <c r="H185" s="5">
        <v>0</v>
      </c>
      <c r="I185" s="5">
        <v>114.83999999999999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1.255189350252456</v>
      </c>
      <c r="V185" s="5">
        <v>0.09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106.47</v>
      </c>
      <c r="AF185" s="5">
        <v>0.35916457765282378</v>
      </c>
      <c r="AG185" s="5">
        <v>115.11</v>
      </c>
      <c r="AH185" s="5">
        <v>0.39131646265881809</v>
      </c>
      <c r="AI185" s="5">
        <v>0</v>
      </c>
      <c r="AJ185" s="5">
        <v>0</v>
      </c>
      <c r="AK185" s="5">
        <v>106.28999999999999</v>
      </c>
      <c r="AL185" s="5">
        <v>221.67</v>
      </c>
    </row>
    <row r="186" spans="1:38" x14ac:dyDescent="0.3">
      <c r="A186" t="s">
        <v>301</v>
      </c>
      <c r="B186">
        <v>36020</v>
      </c>
      <c r="C186" s="4" t="s">
        <v>195</v>
      </c>
      <c r="D186" s="3">
        <v>52900.8295</v>
      </c>
      <c r="E186" s="5">
        <v>5031.45</v>
      </c>
      <c r="F186" s="5">
        <v>0</v>
      </c>
      <c r="G186" s="5">
        <v>0</v>
      </c>
      <c r="H186" s="5">
        <v>0</v>
      </c>
      <c r="I186" s="5">
        <v>171.72</v>
      </c>
      <c r="J186" s="5">
        <v>53.46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451.08</v>
      </c>
      <c r="Q186" s="5">
        <v>0</v>
      </c>
      <c r="R186" s="5">
        <v>42.66</v>
      </c>
      <c r="S186" s="5">
        <v>0</v>
      </c>
      <c r="T186" s="5">
        <v>10200.42</v>
      </c>
      <c r="U186" s="5">
        <v>4193.46</v>
      </c>
      <c r="V186" s="5">
        <v>9.7199999999999989</v>
      </c>
      <c r="W186" s="5">
        <v>0</v>
      </c>
      <c r="X186" s="5">
        <v>67.679999999999993</v>
      </c>
      <c r="Y186" s="5">
        <v>0</v>
      </c>
      <c r="Z186" s="5">
        <v>83.7</v>
      </c>
      <c r="AA186" s="5">
        <v>0</v>
      </c>
      <c r="AB186" s="5">
        <v>5.49</v>
      </c>
      <c r="AC186" s="5">
        <v>0</v>
      </c>
      <c r="AD186" s="5">
        <v>0</v>
      </c>
      <c r="AE186" s="5">
        <v>154.26</v>
      </c>
      <c r="AF186" s="5">
        <v>9143.01</v>
      </c>
      <c r="AG186" s="5">
        <v>5689.8899999999994</v>
      </c>
      <c r="AH186" s="5">
        <v>12584.25</v>
      </c>
      <c r="AI186" s="5">
        <v>79.38</v>
      </c>
      <c r="AJ186" s="5">
        <v>89.1</v>
      </c>
      <c r="AK186" s="5">
        <v>9297.18</v>
      </c>
      <c r="AL186" s="5">
        <v>18481.41</v>
      </c>
    </row>
    <row r="187" spans="1:38" x14ac:dyDescent="0.3">
      <c r="A187" t="s">
        <v>301</v>
      </c>
      <c r="B187">
        <v>36030</v>
      </c>
      <c r="C187" s="4" t="s">
        <v>196</v>
      </c>
      <c r="D187" s="3">
        <v>91159.6103</v>
      </c>
      <c r="E187" s="5">
        <v>0</v>
      </c>
      <c r="F187" s="5">
        <v>2678.4</v>
      </c>
      <c r="G187" s="5">
        <v>0</v>
      </c>
      <c r="H187" s="5">
        <v>0</v>
      </c>
      <c r="I187" s="5">
        <v>78.48</v>
      </c>
      <c r="J187" s="5">
        <v>0</v>
      </c>
      <c r="K187" s="5">
        <v>0</v>
      </c>
      <c r="L187" s="5">
        <v>0</v>
      </c>
      <c r="M187" s="5">
        <v>656.18999999999994</v>
      </c>
      <c r="N187" s="5">
        <v>0</v>
      </c>
      <c r="O187" s="5">
        <v>7046.73</v>
      </c>
      <c r="P187" s="5">
        <v>5518.98</v>
      </c>
      <c r="Q187" s="5">
        <v>0</v>
      </c>
      <c r="R187" s="5">
        <v>94.41</v>
      </c>
      <c r="S187" s="5">
        <v>0</v>
      </c>
      <c r="T187" s="5">
        <v>0</v>
      </c>
      <c r="U187" s="5">
        <v>143.28</v>
      </c>
      <c r="V187" s="5">
        <v>0</v>
      </c>
      <c r="W187" s="5">
        <v>0</v>
      </c>
      <c r="X187" s="5">
        <v>2303.0099999999998</v>
      </c>
      <c r="Y187" s="5">
        <v>0</v>
      </c>
      <c r="Z187" s="5">
        <v>1.7999999999999998</v>
      </c>
      <c r="AA187" s="5">
        <v>425.60999999999996</v>
      </c>
      <c r="AB187" s="5">
        <v>0</v>
      </c>
      <c r="AC187" s="5">
        <v>2632.0499999999997</v>
      </c>
      <c r="AD187" s="5">
        <v>0</v>
      </c>
      <c r="AE187" s="5">
        <v>0</v>
      </c>
      <c r="AF187" s="5">
        <v>7918.4699999999993</v>
      </c>
      <c r="AG187" s="5">
        <v>15566.67</v>
      </c>
      <c r="AH187" s="5">
        <v>155.34</v>
      </c>
      <c r="AI187" s="5">
        <v>2302.38</v>
      </c>
      <c r="AJ187" s="5">
        <v>3057.0299999999997</v>
      </c>
      <c r="AK187" s="5">
        <v>7918.4699999999993</v>
      </c>
      <c r="AL187" s="5">
        <v>18663.21</v>
      </c>
    </row>
    <row r="188" spans="1:38" x14ac:dyDescent="0.3">
      <c r="A188" t="s">
        <v>301</v>
      </c>
      <c r="B188">
        <v>36040</v>
      </c>
      <c r="C188" s="4" t="s">
        <v>197</v>
      </c>
      <c r="D188" s="3">
        <v>60579.836000000003</v>
      </c>
      <c r="E188" s="5">
        <v>0</v>
      </c>
      <c r="F188" s="5">
        <v>0</v>
      </c>
      <c r="G188" s="5">
        <v>0</v>
      </c>
      <c r="H188" s="5">
        <v>0</v>
      </c>
      <c r="I188" s="5">
        <v>624.41999999999996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0.10482973122979709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1033.02</v>
      </c>
      <c r="V188" s="5">
        <v>0.18</v>
      </c>
      <c r="W188" s="5">
        <v>0</v>
      </c>
      <c r="X188" s="5">
        <v>0</v>
      </c>
      <c r="Y188" s="5">
        <v>0</v>
      </c>
      <c r="Z188" s="5">
        <v>29.25</v>
      </c>
      <c r="AA188" s="5">
        <v>0</v>
      </c>
      <c r="AB188" s="5">
        <v>0</v>
      </c>
      <c r="AC188" s="5">
        <v>32.31</v>
      </c>
      <c r="AD188" s="5">
        <v>0</v>
      </c>
      <c r="AE188" s="5">
        <v>0</v>
      </c>
      <c r="AF188" s="5">
        <v>971.18999999999994</v>
      </c>
      <c r="AG188" s="5">
        <v>626.13</v>
      </c>
      <c r="AH188" s="5">
        <v>1032.93</v>
      </c>
      <c r="AI188" s="5">
        <v>0.18</v>
      </c>
      <c r="AJ188" s="5">
        <v>61.199999999999996</v>
      </c>
      <c r="AK188" s="5">
        <v>971.18999999999994</v>
      </c>
      <c r="AL188" s="5">
        <v>1215.81</v>
      </c>
    </row>
    <row r="189" spans="1:38" x14ac:dyDescent="0.3">
      <c r="A189" t="s">
        <v>301</v>
      </c>
      <c r="B189">
        <v>36060</v>
      </c>
      <c r="C189" s="4" t="s">
        <v>198</v>
      </c>
      <c r="D189" s="3">
        <v>47086.065199999997</v>
      </c>
      <c r="E189" s="5">
        <v>0</v>
      </c>
      <c r="F189" s="5">
        <v>0</v>
      </c>
      <c r="G189" s="5">
        <v>0</v>
      </c>
      <c r="H189" s="5">
        <v>0</v>
      </c>
      <c r="I189" s="5">
        <v>325.08</v>
      </c>
      <c r="J189" s="5">
        <v>0</v>
      </c>
      <c r="K189" s="5">
        <v>0</v>
      </c>
      <c r="L189" s="5">
        <v>971.91</v>
      </c>
      <c r="M189" s="5">
        <v>0</v>
      </c>
      <c r="N189" s="5">
        <v>0</v>
      </c>
      <c r="O189" s="5">
        <v>1742.49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18.09</v>
      </c>
      <c r="W189" s="5">
        <v>0</v>
      </c>
      <c r="X189" s="5">
        <v>0</v>
      </c>
      <c r="Y189" s="5">
        <v>0</v>
      </c>
      <c r="Z189" s="5">
        <v>0</v>
      </c>
      <c r="AA189" s="5">
        <v>0.20844030987889201</v>
      </c>
      <c r="AB189" s="5">
        <v>0</v>
      </c>
      <c r="AC189" s="5">
        <v>115.56</v>
      </c>
      <c r="AD189" s="5">
        <v>0</v>
      </c>
      <c r="AE189" s="5">
        <v>0</v>
      </c>
      <c r="AF189" s="5">
        <v>353.15999999999997</v>
      </c>
      <c r="AG189" s="5">
        <v>3030.12</v>
      </c>
      <c r="AH189" s="5">
        <v>0</v>
      </c>
      <c r="AI189" s="5">
        <v>18.27</v>
      </c>
      <c r="AJ189" s="5">
        <v>115.28999999999999</v>
      </c>
      <c r="AK189" s="5">
        <v>353.15999999999997</v>
      </c>
      <c r="AL189" s="5">
        <v>3336.12</v>
      </c>
    </row>
    <row r="190" spans="1:38" x14ac:dyDescent="0.3">
      <c r="A190" t="s">
        <v>301</v>
      </c>
      <c r="B190">
        <v>36510</v>
      </c>
      <c r="C190" s="4" t="s">
        <v>199</v>
      </c>
      <c r="D190" s="3">
        <v>45351.6224</v>
      </c>
      <c r="E190" s="5">
        <v>1201.32</v>
      </c>
      <c r="F190" s="5">
        <v>0</v>
      </c>
      <c r="G190" s="5">
        <v>18.27</v>
      </c>
      <c r="H190" s="5">
        <v>0</v>
      </c>
      <c r="I190" s="5">
        <v>60.03</v>
      </c>
      <c r="J190" s="5">
        <v>0</v>
      </c>
      <c r="K190" s="5">
        <v>0</v>
      </c>
      <c r="L190" s="5">
        <v>0</v>
      </c>
      <c r="M190" s="5">
        <v>90</v>
      </c>
      <c r="N190" s="5">
        <v>0</v>
      </c>
      <c r="O190" s="5">
        <v>225.54</v>
      </c>
      <c r="P190" s="5">
        <v>207.9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23.849999999999998</v>
      </c>
      <c r="W190" s="5">
        <v>0</v>
      </c>
      <c r="X190" s="5">
        <v>16.829999999999998</v>
      </c>
      <c r="Y190" s="5">
        <v>0</v>
      </c>
      <c r="Z190" s="5">
        <v>64.62</v>
      </c>
      <c r="AA190" s="5">
        <v>0.99</v>
      </c>
      <c r="AB190" s="5">
        <v>0</v>
      </c>
      <c r="AC190" s="5">
        <v>15.03</v>
      </c>
      <c r="AD190" s="5">
        <v>0</v>
      </c>
      <c r="AE190" s="5">
        <v>0</v>
      </c>
      <c r="AF190" s="5">
        <v>17.73</v>
      </c>
      <c r="AG190" s="5">
        <v>1772.1899999999998</v>
      </c>
      <c r="AH190" s="5">
        <v>0</v>
      </c>
      <c r="AI190" s="5">
        <v>40.949999999999996</v>
      </c>
      <c r="AJ190" s="5">
        <v>81.36</v>
      </c>
      <c r="AK190" s="5">
        <v>17.73</v>
      </c>
      <c r="AL190" s="5">
        <v>1886.85</v>
      </c>
    </row>
    <row r="191" spans="1:38" x14ac:dyDescent="0.3">
      <c r="A191" t="s">
        <v>301</v>
      </c>
      <c r="B191">
        <v>36520</v>
      </c>
      <c r="C191" s="4" t="s">
        <v>200</v>
      </c>
      <c r="D191" s="3">
        <v>54832.883999999998</v>
      </c>
      <c r="E191" s="5">
        <v>0</v>
      </c>
      <c r="F191" s="5">
        <v>0</v>
      </c>
      <c r="G191" s="5">
        <v>0</v>
      </c>
      <c r="H191" s="5">
        <v>0</v>
      </c>
      <c r="I191" s="5">
        <v>421.65</v>
      </c>
      <c r="J191" s="5">
        <v>0</v>
      </c>
      <c r="K191" s="5">
        <v>0</v>
      </c>
      <c r="L191" s="5">
        <v>0</v>
      </c>
      <c r="M191" s="5">
        <v>218.07</v>
      </c>
      <c r="N191" s="5">
        <v>0</v>
      </c>
      <c r="O191" s="5">
        <v>0.53940332495027343</v>
      </c>
      <c r="P191" s="5">
        <v>241.73999999999998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2.4299999999999997</v>
      </c>
      <c r="Y191" s="5">
        <v>0</v>
      </c>
      <c r="Z191" s="5">
        <v>0</v>
      </c>
      <c r="AA191" s="5">
        <v>774.18</v>
      </c>
      <c r="AB191" s="5">
        <v>0</v>
      </c>
      <c r="AC191" s="5">
        <v>9.4499999999999993</v>
      </c>
      <c r="AD191" s="5">
        <v>0</v>
      </c>
      <c r="AE191" s="5">
        <v>0</v>
      </c>
      <c r="AF191" s="5">
        <v>240.66</v>
      </c>
      <c r="AG191" s="5">
        <v>881.1</v>
      </c>
      <c r="AH191" s="5">
        <v>0</v>
      </c>
      <c r="AI191" s="5">
        <v>2.61</v>
      </c>
      <c r="AJ191" s="5">
        <v>782.1</v>
      </c>
      <c r="AK191" s="5">
        <v>240.66</v>
      </c>
      <c r="AL191" s="5">
        <v>1605.87</v>
      </c>
    </row>
    <row r="192" spans="1:38" x14ac:dyDescent="0.3">
      <c r="A192" t="s">
        <v>301</v>
      </c>
      <c r="B192">
        <v>36530</v>
      </c>
      <c r="C192" s="4" t="s">
        <v>201</v>
      </c>
      <c r="D192" s="3">
        <v>43961.516600000003</v>
      </c>
      <c r="E192" s="5">
        <v>9877.41</v>
      </c>
      <c r="F192" s="5">
        <v>0</v>
      </c>
      <c r="G192" s="5">
        <v>0</v>
      </c>
      <c r="H192" s="5">
        <v>0</v>
      </c>
      <c r="I192" s="5">
        <v>248.57999999999998</v>
      </c>
      <c r="J192" s="5">
        <v>0</v>
      </c>
      <c r="K192" s="5">
        <v>2230.56</v>
      </c>
      <c r="L192" s="5">
        <v>0</v>
      </c>
      <c r="M192" s="5">
        <v>0</v>
      </c>
      <c r="N192" s="5">
        <v>0</v>
      </c>
      <c r="O192" s="5">
        <v>0</v>
      </c>
      <c r="P192" s="5">
        <v>161.91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0.09</v>
      </c>
      <c r="W192" s="5">
        <v>0</v>
      </c>
      <c r="X192" s="5">
        <v>265.68</v>
      </c>
      <c r="Y192" s="5">
        <v>5127.66</v>
      </c>
      <c r="Z192" s="5">
        <v>23.58</v>
      </c>
      <c r="AA192" s="5">
        <v>0</v>
      </c>
      <c r="AB192" s="5">
        <v>0</v>
      </c>
      <c r="AC192" s="5">
        <v>28.98</v>
      </c>
      <c r="AD192" s="5">
        <v>0</v>
      </c>
      <c r="AE192" s="5">
        <v>0</v>
      </c>
      <c r="AF192" s="5">
        <v>10026.81</v>
      </c>
      <c r="AG192" s="5">
        <v>10397.879999999999</v>
      </c>
      <c r="AH192" s="5">
        <v>0</v>
      </c>
      <c r="AI192" s="5">
        <v>265.32</v>
      </c>
      <c r="AJ192" s="5">
        <v>5180.49</v>
      </c>
      <c r="AK192" s="5">
        <v>10026.81</v>
      </c>
      <c r="AL192" s="5">
        <v>10477.35</v>
      </c>
    </row>
    <row r="193" spans="1:38" x14ac:dyDescent="0.3">
      <c r="A193" t="s">
        <v>301</v>
      </c>
      <c r="B193">
        <v>36550</v>
      </c>
      <c r="C193" s="4" t="s">
        <v>202</v>
      </c>
      <c r="D193" s="3">
        <v>81543.643599999996</v>
      </c>
      <c r="E193" s="5">
        <v>4680.63</v>
      </c>
      <c r="F193" s="5">
        <v>0</v>
      </c>
      <c r="G193" s="5">
        <v>0</v>
      </c>
      <c r="H193" s="5">
        <v>0</v>
      </c>
      <c r="I193" s="5">
        <v>437.21999999999997</v>
      </c>
      <c r="J193" s="5">
        <v>16.02</v>
      </c>
      <c r="K193" s="5">
        <v>836.28</v>
      </c>
      <c r="L193" s="5">
        <v>0</v>
      </c>
      <c r="M193" s="5">
        <v>0</v>
      </c>
      <c r="N193" s="5">
        <v>0</v>
      </c>
      <c r="O193" s="5">
        <v>0</v>
      </c>
      <c r="P193" s="5">
        <v>1322.37</v>
      </c>
      <c r="Q193" s="5">
        <v>0</v>
      </c>
      <c r="R193" s="5">
        <v>46.17</v>
      </c>
      <c r="S193" s="5">
        <v>0</v>
      </c>
      <c r="T193" s="5">
        <v>21159.45</v>
      </c>
      <c r="U193" s="5">
        <v>10197.539999999999</v>
      </c>
      <c r="V193" s="5">
        <v>14.49</v>
      </c>
      <c r="W193" s="5">
        <v>0</v>
      </c>
      <c r="X193" s="5">
        <v>21.509999999999998</v>
      </c>
      <c r="Y193" s="5">
        <v>0</v>
      </c>
      <c r="Z193" s="5">
        <v>209.25</v>
      </c>
      <c r="AA193" s="5">
        <v>0</v>
      </c>
      <c r="AB193" s="5">
        <v>0</v>
      </c>
      <c r="AC193" s="5">
        <v>1037.43</v>
      </c>
      <c r="AD193" s="5">
        <v>0</v>
      </c>
      <c r="AE193" s="5">
        <v>40.589999999999996</v>
      </c>
      <c r="AF193" s="5">
        <v>11758.32</v>
      </c>
      <c r="AG193" s="5">
        <v>5163.9299999999994</v>
      </c>
      <c r="AH193" s="5">
        <v>23997.78</v>
      </c>
      <c r="AI193" s="5">
        <v>36.72</v>
      </c>
      <c r="AJ193" s="5">
        <v>1247.22</v>
      </c>
      <c r="AK193" s="5">
        <v>11799.449999999999</v>
      </c>
      <c r="AL193" s="5">
        <v>31109.67</v>
      </c>
    </row>
    <row r="194" spans="1:38" x14ac:dyDescent="0.3">
      <c r="A194" t="s">
        <v>301</v>
      </c>
      <c r="B194">
        <v>36560</v>
      </c>
      <c r="C194" s="4" t="s">
        <v>203</v>
      </c>
      <c r="D194" s="3">
        <v>66636.3318</v>
      </c>
      <c r="E194" s="5">
        <v>0</v>
      </c>
      <c r="F194" s="5">
        <v>69.209999999999994</v>
      </c>
      <c r="G194" s="5">
        <v>0</v>
      </c>
      <c r="H194" s="5">
        <v>0</v>
      </c>
      <c r="I194" s="5">
        <v>350.90999999999997</v>
      </c>
      <c r="J194" s="5">
        <v>0.27</v>
      </c>
      <c r="K194" s="5">
        <v>0</v>
      </c>
      <c r="L194" s="5">
        <v>0</v>
      </c>
      <c r="M194" s="5">
        <v>0</v>
      </c>
      <c r="N194" s="5">
        <v>0</v>
      </c>
      <c r="O194" s="5">
        <v>6773.8499999999995</v>
      </c>
      <c r="P194" s="5">
        <v>1488.78</v>
      </c>
      <c r="Q194" s="5">
        <v>0</v>
      </c>
      <c r="R194" s="5">
        <v>0.80999999999999994</v>
      </c>
      <c r="S194" s="5">
        <v>0</v>
      </c>
      <c r="T194" s="5">
        <v>5535.09</v>
      </c>
      <c r="U194" s="5">
        <v>454.40999999999997</v>
      </c>
      <c r="V194" s="5">
        <v>18.989999999999998</v>
      </c>
      <c r="W194" s="5">
        <v>0</v>
      </c>
      <c r="X194" s="5">
        <v>0</v>
      </c>
      <c r="Y194" s="5">
        <v>0</v>
      </c>
      <c r="Z194" s="5">
        <v>439.83</v>
      </c>
      <c r="AA194" s="5">
        <v>7.6499999999999995</v>
      </c>
      <c r="AB194" s="5">
        <v>0</v>
      </c>
      <c r="AC194" s="5">
        <v>1652.49</v>
      </c>
      <c r="AD194" s="5">
        <v>0</v>
      </c>
      <c r="AE194" s="5">
        <v>0</v>
      </c>
      <c r="AF194" s="5">
        <v>2010.6899999999998</v>
      </c>
      <c r="AG194" s="5">
        <v>8652.51</v>
      </c>
      <c r="AH194" s="5">
        <v>5958.8099999999995</v>
      </c>
      <c r="AI194" s="5">
        <v>19.529999999999998</v>
      </c>
      <c r="AJ194" s="5">
        <v>2095.02</v>
      </c>
      <c r="AK194" s="5">
        <v>2010.6899999999998</v>
      </c>
      <c r="AL194" s="5">
        <v>16279.019999999999</v>
      </c>
    </row>
    <row r="195" spans="1:38" x14ac:dyDescent="0.3">
      <c r="A195" t="s">
        <v>301</v>
      </c>
      <c r="B195">
        <v>36570</v>
      </c>
      <c r="C195" s="4" t="s">
        <v>204</v>
      </c>
      <c r="D195" s="3">
        <v>78814.3753</v>
      </c>
      <c r="E195" s="5">
        <v>1578.96</v>
      </c>
      <c r="F195" s="5">
        <v>0</v>
      </c>
      <c r="G195" s="5">
        <v>0</v>
      </c>
      <c r="H195" s="5">
        <v>0</v>
      </c>
      <c r="I195" s="5">
        <v>425.78999999999996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7314.84</v>
      </c>
      <c r="P195" s="5">
        <v>1659.87</v>
      </c>
      <c r="Q195" s="5">
        <v>0</v>
      </c>
      <c r="R195" s="5">
        <v>0</v>
      </c>
      <c r="S195" s="5">
        <v>0</v>
      </c>
      <c r="T195" s="5">
        <v>0</v>
      </c>
      <c r="U195" s="5">
        <v>8.3464559417587583E-2</v>
      </c>
      <c r="V195" s="5">
        <v>54.269999999999996</v>
      </c>
      <c r="W195" s="5">
        <v>0</v>
      </c>
      <c r="X195" s="5">
        <v>47.79</v>
      </c>
      <c r="Y195" s="5">
        <v>0</v>
      </c>
      <c r="Z195" s="5">
        <v>65.789999999999992</v>
      </c>
      <c r="AA195" s="5">
        <v>99.72</v>
      </c>
      <c r="AB195" s="5">
        <v>0</v>
      </c>
      <c r="AC195" s="5">
        <v>567.99</v>
      </c>
      <c r="AD195" s="5">
        <v>0</v>
      </c>
      <c r="AE195" s="5">
        <v>0</v>
      </c>
      <c r="AF195" s="5">
        <v>426.24</v>
      </c>
      <c r="AG195" s="5">
        <v>10798.289999999999</v>
      </c>
      <c r="AH195" s="5">
        <v>0.11701343016413999</v>
      </c>
      <c r="AI195" s="5">
        <v>101.7</v>
      </c>
      <c r="AJ195" s="5">
        <v>668.88</v>
      </c>
      <c r="AK195" s="5">
        <v>426.24</v>
      </c>
      <c r="AL195" s="5">
        <v>11268.81</v>
      </c>
    </row>
    <row r="196" spans="1:38" x14ac:dyDescent="0.3">
      <c r="A196" t="s">
        <v>301</v>
      </c>
      <c r="B196">
        <v>36580</v>
      </c>
      <c r="C196" s="4" t="s">
        <v>205</v>
      </c>
      <c r="D196" s="3">
        <v>62244.250399999997</v>
      </c>
      <c r="E196" s="5">
        <v>0</v>
      </c>
      <c r="F196" s="5">
        <v>797.67</v>
      </c>
      <c r="G196" s="5">
        <v>0</v>
      </c>
      <c r="H196" s="5">
        <v>0</v>
      </c>
      <c r="I196" s="5">
        <v>36.99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4830.75</v>
      </c>
      <c r="P196" s="5">
        <v>1176.21</v>
      </c>
      <c r="Q196" s="5">
        <v>0</v>
      </c>
      <c r="R196" s="5">
        <v>0</v>
      </c>
      <c r="S196" s="5">
        <v>0</v>
      </c>
      <c r="T196" s="5">
        <v>3098.16</v>
      </c>
      <c r="U196" s="5">
        <v>379.08</v>
      </c>
      <c r="V196" s="5">
        <v>0.36</v>
      </c>
      <c r="W196" s="5">
        <v>0</v>
      </c>
      <c r="X196" s="5">
        <v>133.91999999999999</v>
      </c>
      <c r="Y196" s="5">
        <v>0</v>
      </c>
      <c r="Z196" s="5">
        <v>137.97</v>
      </c>
      <c r="AA196" s="5">
        <v>2.0699999999999998</v>
      </c>
      <c r="AB196" s="5">
        <v>112.86</v>
      </c>
      <c r="AC196" s="5">
        <v>1969.74</v>
      </c>
      <c r="AD196" s="5">
        <v>0</v>
      </c>
      <c r="AE196" s="5">
        <v>0</v>
      </c>
      <c r="AF196" s="5">
        <v>2321.2799999999997</v>
      </c>
      <c r="AG196" s="5">
        <v>6728.4</v>
      </c>
      <c r="AH196" s="5">
        <v>3127.14</v>
      </c>
      <c r="AI196" s="5">
        <v>134.01</v>
      </c>
      <c r="AJ196" s="5">
        <v>2224.35</v>
      </c>
      <c r="AK196" s="5">
        <v>2321.2799999999997</v>
      </c>
      <c r="AL196" s="5">
        <v>12143.609999999999</v>
      </c>
    </row>
    <row r="197" spans="1:38" x14ac:dyDescent="0.3">
      <c r="A197" t="s">
        <v>301</v>
      </c>
      <c r="B197">
        <v>36590</v>
      </c>
      <c r="C197" s="4" t="s">
        <v>206</v>
      </c>
      <c r="D197" s="3">
        <v>50179.241300000002</v>
      </c>
      <c r="E197" s="5">
        <v>1623.96</v>
      </c>
      <c r="F197" s="5">
        <v>0</v>
      </c>
      <c r="G197" s="5">
        <v>0</v>
      </c>
      <c r="H197" s="5">
        <v>0</v>
      </c>
      <c r="I197" s="5">
        <v>496.44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394.11</v>
      </c>
      <c r="P197" s="5">
        <v>1774.8899999999999</v>
      </c>
      <c r="Q197" s="5">
        <v>0</v>
      </c>
      <c r="R197" s="5">
        <v>0</v>
      </c>
      <c r="S197" s="5">
        <v>0</v>
      </c>
      <c r="T197" s="5">
        <v>15186.24</v>
      </c>
      <c r="U197" s="5">
        <v>2189.0699999999997</v>
      </c>
      <c r="V197" s="5">
        <v>7.6499999999999995</v>
      </c>
      <c r="W197" s="5">
        <v>0</v>
      </c>
      <c r="X197" s="5">
        <v>9.9</v>
      </c>
      <c r="Y197" s="5">
        <v>0</v>
      </c>
      <c r="Z197" s="5">
        <v>0.84307395253643636</v>
      </c>
      <c r="AA197" s="5">
        <v>0</v>
      </c>
      <c r="AB197" s="5">
        <v>0</v>
      </c>
      <c r="AC197" s="5">
        <v>0.89741187377861942</v>
      </c>
      <c r="AD197" s="5">
        <v>0</v>
      </c>
      <c r="AE197" s="5">
        <v>0</v>
      </c>
      <c r="AF197" s="5">
        <v>5540.2199999999993</v>
      </c>
      <c r="AG197" s="5">
        <v>4222.17</v>
      </c>
      <c r="AH197" s="5">
        <v>15300.449999999999</v>
      </c>
      <c r="AI197" s="5">
        <v>16.829999999999998</v>
      </c>
      <c r="AJ197" s="5">
        <v>1.6886764545440041</v>
      </c>
      <c r="AK197" s="5">
        <v>5540.2199999999993</v>
      </c>
      <c r="AL197" s="5">
        <v>19422.27</v>
      </c>
    </row>
    <row r="198" spans="1:38" x14ac:dyDescent="0.3">
      <c r="A198" t="s">
        <v>301</v>
      </c>
      <c r="B198">
        <v>36600</v>
      </c>
      <c r="C198" s="4" t="s">
        <v>207</v>
      </c>
      <c r="D198" s="3">
        <v>104810.4437</v>
      </c>
      <c r="E198" s="5">
        <v>0</v>
      </c>
      <c r="F198" s="5">
        <v>3290.58</v>
      </c>
      <c r="G198" s="5">
        <v>0</v>
      </c>
      <c r="H198" s="5">
        <v>0</v>
      </c>
      <c r="I198" s="5">
        <v>329.49</v>
      </c>
      <c r="J198" s="5">
        <v>3.15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468.99</v>
      </c>
      <c r="Q198" s="5">
        <v>0</v>
      </c>
      <c r="R198" s="5">
        <v>0</v>
      </c>
      <c r="S198" s="5">
        <v>0</v>
      </c>
      <c r="T198" s="5">
        <v>7329.15</v>
      </c>
      <c r="U198" s="5">
        <v>2169.09</v>
      </c>
      <c r="V198" s="5">
        <v>130.32</v>
      </c>
      <c r="W198" s="5">
        <v>0</v>
      </c>
      <c r="X198" s="5">
        <v>1240.9199999999998</v>
      </c>
      <c r="Y198" s="5">
        <v>0</v>
      </c>
      <c r="Z198" s="5">
        <v>0</v>
      </c>
      <c r="AA198" s="5">
        <v>151.91999999999999</v>
      </c>
      <c r="AB198" s="5">
        <v>0</v>
      </c>
      <c r="AC198" s="5">
        <v>108</v>
      </c>
      <c r="AD198" s="5">
        <v>0</v>
      </c>
      <c r="AE198" s="5">
        <v>50.22</v>
      </c>
      <c r="AF198" s="5">
        <v>5975.55</v>
      </c>
      <c r="AG198" s="5">
        <v>3758.22</v>
      </c>
      <c r="AH198" s="5">
        <v>7378.2</v>
      </c>
      <c r="AI198" s="5">
        <v>1367.01</v>
      </c>
      <c r="AJ198" s="5">
        <v>262.34999999999997</v>
      </c>
      <c r="AK198" s="5">
        <v>6025.41</v>
      </c>
      <c r="AL198" s="5">
        <v>11666.609999999999</v>
      </c>
    </row>
    <row r="199" spans="1:38" x14ac:dyDescent="0.3">
      <c r="A199" t="s">
        <v>301</v>
      </c>
      <c r="B199">
        <v>36610</v>
      </c>
      <c r="C199" s="4" t="s">
        <v>208</v>
      </c>
      <c r="D199" s="3">
        <v>61160.184099999999</v>
      </c>
      <c r="E199" s="5">
        <v>4000.95</v>
      </c>
      <c r="F199" s="5">
        <v>0</v>
      </c>
      <c r="G199" s="5">
        <v>0</v>
      </c>
      <c r="H199" s="5">
        <v>0</v>
      </c>
      <c r="I199" s="5">
        <v>843.93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1395.27</v>
      </c>
      <c r="P199" s="5">
        <v>2279.52</v>
      </c>
      <c r="Q199" s="5">
        <v>0</v>
      </c>
      <c r="R199" s="5">
        <v>0</v>
      </c>
      <c r="S199" s="5">
        <v>0</v>
      </c>
      <c r="T199" s="5">
        <v>0</v>
      </c>
      <c r="U199" s="5">
        <v>2105.37</v>
      </c>
      <c r="V199" s="5">
        <v>0.09</v>
      </c>
      <c r="W199" s="5">
        <v>0</v>
      </c>
      <c r="X199" s="5">
        <v>6.5699999999999994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110.61</v>
      </c>
      <c r="AF199" s="5">
        <v>6460.4699999999993</v>
      </c>
      <c r="AG199" s="5">
        <v>5993.01</v>
      </c>
      <c r="AH199" s="5">
        <v>2103.21</v>
      </c>
      <c r="AI199" s="5">
        <v>6.66</v>
      </c>
      <c r="AJ199" s="5">
        <v>0</v>
      </c>
      <c r="AK199" s="5">
        <v>6571.44</v>
      </c>
      <c r="AL199" s="5">
        <v>8221.41</v>
      </c>
    </row>
    <row r="200" spans="1:38" x14ac:dyDescent="0.3">
      <c r="A200" t="s">
        <v>301</v>
      </c>
      <c r="B200">
        <v>36620</v>
      </c>
      <c r="C200" s="4" t="s">
        <v>209</v>
      </c>
      <c r="D200" s="3">
        <v>45692.304600000003</v>
      </c>
      <c r="E200" s="5">
        <v>0</v>
      </c>
      <c r="F200" s="5">
        <v>99.81</v>
      </c>
      <c r="G200" s="5">
        <v>0</v>
      </c>
      <c r="H200" s="5">
        <v>0</v>
      </c>
      <c r="I200" s="5">
        <v>134.19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176.22</v>
      </c>
      <c r="Q200" s="5">
        <v>0</v>
      </c>
      <c r="R200" s="5">
        <v>56.699999999999996</v>
      </c>
      <c r="S200" s="5">
        <v>0</v>
      </c>
      <c r="T200" s="5">
        <v>5402.07</v>
      </c>
      <c r="U200" s="5">
        <v>3712.23</v>
      </c>
      <c r="V200" s="5">
        <v>4.5</v>
      </c>
      <c r="W200" s="5">
        <v>0</v>
      </c>
      <c r="X200" s="5">
        <v>0</v>
      </c>
      <c r="Y200" s="5">
        <v>0</v>
      </c>
      <c r="Z200" s="5">
        <v>3.96</v>
      </c>
      <c r="AA200" s="5">
        <v>0</v>
      </c>
      <c r="AB200" s="5">
        <v>0</v>
      </c>
      <c r="AC200" s="5">
        <v>0</v>
      </c>
      <c r="AD200" s="5">
        <v>0</v>
      </c>
      <c r="AE200" s="5">
        <v>194.85</v>
      </c>
      <c r="AF200" s="5">
        <v>3812.67</v>
      </c>
      <c r="AG200" s="5">
        <v>412.38</v>
      </c>
      <c r="AH200" s="5">
        <v>7134.66</v>
      </c>
      <c r="AI200" s="5">
        <v>4.32</v>
      </c>
      <c r="AJ200" s="5">
        <v>3.96</v>
      </c>
      <c r="AK200" s="5">
        <v>3906.18</v>
      </c>
      <c r="AL200" s="5">
        <v>7552.62</v>
      </c>
    </row>
    <row r="201" spans="1:38" x14ac:dyDescent="0.3">
      <c r="A201" t="s">
        <v>301</v>
      </c>
      <c r="B201">
        <v>36630</v>
      </c>
      <c r="C201" s="4" t="s">
        <v>210</v>
      </c>
      <c r="D201" s="3">
        <v>38991.124799999998</v>
      </c>
      <c r="E201" s="5">
        <v>0</v>
      </c>
      <c r="F201" s="5">
        <v>1.3499999999999999</v>
      </c>
      <c r="G201" s="5">
        <v>0</v>
      </c>
      <c r="H201" s="5">
        <v>0</v>
      </c>
      <c r="I201" s="5">
        <v>101.7</v>
      </c>
      <c r="J201" s="5">
        <v>0</v>
      </c>
      <c r="K201" s="5">
        <v>875.33999999999992</v>
      </c>
      <c r="L201" s="5">
        <v>0</v>
      </c>
      <c r="M201" s="5">
        <v>0</v>
      </c>
      <c r="N201" s="5">
        <v>0</v>
      </c>
      <c r="O201" s="5">
        <v>0</v>
      </c>
      <c r="P201" s="5">
        <v>228.51</v>
      </c>
      <c r="Q201" s="5">
        <v>0</v>
      </c>
      <c r="R201" s="5">
        <v>0</v>
      </c>
      <c r="S201" s="5">
        <v>0</v>
      </c>
      <c r="T201" s="5">
        <v>6833.88</v>
      </c>
      <c r="U201" s="5">
        <v>1348.83</v>
      </c>
      <c r="V201" s="5">
        <v>2.34</v>
      </c>
      <c r="W201" s="5">
        <v>0</v>
      </c>
      <c r="X201" s="5">
        <v>6.3511581263420519E-2</v>
      </c>
      <c r="Y201" s="5">
        <v>0</v>
      </c>
      <c r="Z201" s="5">
        <v>0.99</v>
      </c>
      <c r="AA201" s="5">
        <v>0.63</v>
      </c>
      <c r="AB201" s="5">
        <v>0</v>
      </c>
      <c r="AC201" s="5">
        <v>78.3</v>
      </c>
      <c r="AD201" s="5">
        <v>0</v>
      </c>
      <c r="AE201" s="5">
        <v>40.949999999999996</v>
      </c>
      <c r="AF201" s="5">
        <v>1539.09</v>
      </c>
      <c r="AG201" s="5">
        <v>964.53</v>
      </c>
      <c r="AH201" s="5">
        <v>6962.13</v>
      </c>
      <c r="AI201" s="5">
        <v>2.25</v>
      </c>
      <c r="AJ201" s="5">
        <v>79.47</v>
      </c>
      <c r="AK201" s="5">
        <v>1579.5</v>
      </c>
      <c r="AL201" s="5">
        <v>8048.07</v>
      </c>
    </row>
    <row r="202" spans="1:38" x14ac:dyDescent="0.3">
      <c r="A202" t="s">
        <v>301</v>
      </c>
      <c r="B202">
        <v>36640</v>
      </c>
      <c r="C202" s="4" t="s">
        <v>211</v>
      </c>
      <c r="D202" s="3">
        <v>48035.206299999998</v>
      </c>
      <c r="E202" s="5">
        <v>0</v>
      </c>
      <c r="F202" s="5">
        <v>705.32999999999993</v>
      </c>
      <c r="G202" s="5">
        <v>0</v>
      </c>
      <c r="H202" s="5">
        <v>0</v>
      </c>
      <c r="I202" s="5">
        <v>285.83999999999997</v>
      </c>
      <c r="J202" s="5">
        <v>8.82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1484.82</v>
      </c>
      <c r="Q202" s="5">
        <v>0</v>
      </c>
      <c r="R202" s="5">
        <v>0</v>
      </c>
      <c r="S202" s="5">
        <v>0</v>
      </c>
      <c r="T202" s="5">
        <v>4951.3499999999995</v>
      </c>
      <c r="U202" s="5">
        <v>1464.21</v>
      </c>
      <c r="V202" s="5">
        <v>319.58999999999997</v>
      </c>
      <c r="W202" s="5">
        <v>0</v>
      </c>
      <c r="X202" s="5">
        <v>375.75</v>
      </c>
      <c r="Y202" s="5">
        <v>0</v>
      </c>
      <c r="Z202" s="5">
        <v>47.519999999999996</v>
      </c>
      <c r="AA202" s="5">
        <v>420.75</v>
      </c>
      <c r="AB202" s="5">
        <v>0</v>
      </c>
      <c r="AC202" s="5">
        <v>1394.73</v>
      </c>
      <c r="AD202" s="5">
        <v>0</v>
      </c>
      <c r="AE202" s="5">
        <v>20.97</v>
      </c>
      <c r="AF202" s="5">
        <v>1780.56</v>
      </c>
      <c r="AG202" s="5">
        <v>2197.35</v>
      </c>
      <c r="AH202" s="5">
        <v>5034.33</v>
      </c>
      <c r="AI202" s="5">
        <v>439.02</v>
      </c>
      <c r="AJ202" s="5">
        <v>1862.1</v>
      </c>
      <c r="AK202" s="5">
        <v>1801.62</v>
      </c>
      <c r="AL202" s="5">
        <v>8518.32</v>
      </c>
    </row>
    <row r="203" spans="1:38" x14ac:dyDescent="0.3">
      <c r="A203" t="s">
        <v>301</v>
      </c>
      <c r="B203">
        <v>36650</v>
      </c>
      <c r="C203" s="4" t="s">
        <v>212</v>
      </c>
      <c r="D203" s="3">
        <v>51804.075400000002</v>
      </c>
      <c r="E203" s="5">
        <v>3357.72</v>
      </c>
      <c r="F203" s="5">
        <v>0</v>
      </c>
      <c r="G203" s="5">
        <v>0</v>
      </c>
      <c r="H203" s="5">
        <v>0</v>
      </c>
      <c r="I203" s="5">
        <v>861.66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115.19999999999999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70.649999999999991</v>
      </c>
      <c r="W203" s="5">
        <v>0</v>
      </c>
      <c r="X203" s="5">
        <v>64.62</v>
      </c>
      <c r="Y203" s="5">
        <v>0</v>
      </c>
      <c r="Z203" s="5">
        <v>0</v>
      </c>
      <c r="AA203" s="5">
        <v>240.92999999999998</v>
      </c>
      <c r="AB203" s="5">
        <v>0</v>
      </c>
      <c r="AC203" s="5">
        <v>463.22999999999996</v>
      </c>
      <c r="AD203" s="5">
        <v>0</v>
      </c>
      <c r="AE203" s="5">
        <v>58.769999999999996</v>
      </c>
      <c r="AF203" s="5">
        <v>3352.23</v>
      </c>
      <c r="AG203" s="5">
        <v>3473.64</v>
      </c>
      <c r="AH203" s="5">
        <v>0</v>
      </c>
      <c r="AI203" s="5">
        <v>114.57</v>
      </c>
      <c r="AJ203" s="5">
        <v>703.35</v>
      </c>
      <c r="AK203" s="5">
        <v>3411.27</v>
      </c>
      <c r="AL203" s="5">
        <v>4249.26</v>
      </c>
    </row>
    <row r="204" spans="1:38" x14ac:dyDescent="0.3">
      <c r="A204" t="s">
        <v>301</v>
      </c>
      <c r="B204">
        <v>36660</v>
      </c>
      <c r="C204" s="4" t="s">
        <v>213</v>
      </c>
      <c r="D204" s="3">
        <v>40866.087699999996</v>
      </c>
      <c r="E204" s="5">
        <v>9546.39</v>
      </c>
      <c r="F204" s="5">
        <v>0</v>
      </c>
      <c r="G204" s="5">
        <v>0</v>
      </c>
      <c r="H204" s="5">
        <v>0</v>
      </c>
      <c r="I204" s="5">
        <v>31.77</v>
      </c>
      <c r="J204" s="5">
        <v>163.44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1492.02</v>
      </c>
      <c r="Q204" s="5">
        <v>0</v>
      </c>
      <c r="R204" s="5">
        <v>0</v>
      </c>
      <c r="S204" s="5">
        <v>8.5499999999999989</v>
      </c>
      <c r="T204" s="5">
        <v>20202.75</v>
      </c>
      <c r="U204" s="5">
        <v>4119.93</v>
      </c>
      <c r="V204" s="5">
        <v>12.059999999999999</v>
      </c>
      <c r="W204" s="5">
        <v>0</v>
      </c>
      <c r="X204" s="5">
        <v>54.089999999999996</v>
      </c>
      <c r="Y204" s="5">
        <v>0</v>
      </c>
      <c r="Z204" s="5">
        <v>641.16</v>
      </c>
      <c r="AA204" s="5">
        <v>0</v>
      </c>
      <c r="AB204" s="5">
        <v>0</v>
      </c>
      <c r="AC204" s="5">
        <v>1138.77</v>
      </c>
      <c r="AD204" s="5">
        <v>0</v>
      </c>
      <c r="AE204" s="5">
        <v>61.919999999999995</v>
      </c>
      <c r="AF204" s="5">
        <v>14597.279999999999</v>
      </c>
      <c r="AG204" s="5">
        <v>10735.109999999999</v>
      </c>
      <c r="AH204" s="5">
        <v>20232.989999999998</v>
      </c>
      <c r="AI204" s="5">
        <v>65.61</v>
      </c>
      <c r="AJ204" s="5">
        <v>1783.26</v>
      </c>
      <c r="AK204" s="5">
        <v>14660.01</v>
      </c>
      <c r="AL204" s="5">
        <v>29384.009999999911</v>
      </c>
    </row>
    <row r="205" spans="1:38" x14ac:dyDescent="0.3">
      <c r="A205" t="s">
        <v>301</v>
      </c>
      <c r="B205">
        <v>36670</v>
      </c>
      <c r="C205" s="4" t="s">
        <v>214</v>
      </c>
      <c r="D205" s="3">
        <v>45186.575499999999</v>
      </c>
      <c r="E205" s="5">
        <v>5656.1399999999994</v>
      </c>
      <c r="F205" s="5">
        <v>0</v>
      </c>
      <c r="G205" s="5">
        <v>0</v>
      </c>
      <c r="H205" s="5">
        <v>0</v>
      </c>
      <c r="I205" s="5">
        <v>226.98</v>
      </c>
      <c r="J205" s="5">
        <v>67.05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587.25</v>
      </c>
      <c r="Q205" s="5">
        <v>0</v>
      </c>
      <c r="R205" s="5">
        <v>5.67</v>
      </c>
      <c r="S205" s="5">
        <v>0</v>
      </c>
      <c r="T205" s="5">
        <v>0</v>
      </c>
      <c r="U205" s="5">
        <v>0</v>
      </c>
      <c r="V205" s="5">
        <v>1055.1599999999999</v>
      </c>
      <c r="W205" s="5">
        <v>0</v>
      </c>
      <c r="X205" s="5">
        <v>149.48999999999998</v>
      </c>
      <c r="Y205" s="5">
        <v>0</v>
      </c>
      <c r="Z205" s="5">
        <v>567.44999999999993</v>
      </c>
      <c r="AA205" s="5">
        <v>7.83</v>
      </c>
      <c r="AB205" s="5">
        <v>0.27</v>
      </c>
      <c r="AC205" s="5">
        <v>864</v>
      </c>
      <c r="AD205" s="5">
        <v>0</v>
      </c>
      <c r="AE205" s="5">
        <v>0</v>
      </c>
      <c r="AF205" s="5">
        <v>5153.67</v>
      </c>
      <c r="AG205" s="5">
        <v>6380.73</v>
      </c>
      <c r="AH205" s="5">
        <v>5.76</v>
      </c>
      <c r="AI205" s="5">
        <v>1088.28</v>
      </c>
      <c r="AJ205" s="5">
        <v>1439.9099999999999</v>
      </c>
      <c r="AK205" s="5">
        <v>5153.67</v>
      </c>
      <c r="AL205" s="5">
        <v>8612.01</v>
      </c>
    </row>
    <row r="206" spans="1:38" x14ac:dyDescent="0.3">
      <c r="A206" t="s">
        <v>301</v>
      </c>
      <c r="B206">
        <v>36680</v>
      </c>
      <c r="C206" s="4" t="s">
        <v>215</v>
      </c>
      <c r="D206" s="3">
        <v>67906.014800000004</v>
      </c>
      <c r="E206" s="5">
        <v>6459.48</v>
      </c>
      <c r="F206" s="5">
        <v>471.78</v>
      </c>
      <c r="G206" s="5">
        <v>0</v>
      </c>
      <c r="H206" s="5">
        <v>0</v>
      </c>
      <c r="I206" s="5">
        <v>0</v>
      </c>
      <c r="J206" s="5">
        <v>121.32</v>
      </c>
      <c r="K206" s="5">
        <v>0</v>
      </c>
      <c r="L206" s="5">
        <v>0</v>
      </c>
      <c r="M206" s="5">
        <v>8.64</v>
      </c>
      <c r="N206" s="5">
        <v>0</v>
      </c>
      <c r="O206" s="5">
        <v>0</v>
      </c>
      <c r="P206" s="5">
        <v>216.72</v>
      </c>
      <c r="Q206" s="5">
        <v>0</v>
      </c>
      <c r="R206" s="5">
        <v>862.19999999999993</v>
      </c>
      <c r="S206" s="5">
        <v>2.4299999999999997</v>
      </c>
      <c r="T206" s="5">
        <v>0</v>
      </c>
      <c r="U206" s="5">
        <v>0</v>
      </c>
      <c r="V206" s="5">
        <v>11.969999999999999</v>
      </c>
      <c r="W206" s="5">
        <v>564.39</v>
      </c>
      <c r="X206" s="5">
        <v>6.3</v>
      </c>
      <c r="Y206" s="5">
        <v>0</v>
      </c>
      <c r="Z206" s="5">
        <v>1463.85</v>
      </c>
      <c r="AA206" s="5">
        <v>0</v>
      </c>
      <c r="AB206" s="5">
        <v>510.57</v>
      </c>
      <c r="AC206" s="5">
        <v>0</v>
      </c>
      <c r="AD206" s="5">
        <v>0</v>
      </c>
      <c r="AE206" s="5">
        <v>0</v>
      </c>
      <c r="AF206" s="5">
        <v>5641.29</v>
      </c>
      <c r="AG206" s="5">
        <v>7208.73</v>
      </c>
      <c r="AH206" s="5">
        <v>866.33999999999992</v>
      </c>
      <c r="AI206" s="5">
        <v>583.65</v>
      </c>
      <c r="AJ206" s="5">
        <v>1974.51</v>
      </c>
      <c r="AK206" s="5">
        <v>5641.29</v>
      </c>
      <c r="AL206" s="5">
        <v>8520.66</v>
      </c>
    </row>
    <row r="207" spans="1:38" x14ac:dyDescent="0.3">
      <c r="A207" t="s">
        <v>302</v>
      </c>
      <c r="B207">
        <v>37011</v>
      </c>
      <c r="C207" s="4" t="s">
        <v>216</v>
      </c>
      <c r="D207" s="3">
        <v>39638.037900000003</v>
      </c>
      <c r="E207" s="5">
        <v>4.5582782717826626</v>
      </c>
      <c r="F207" s="5">
        <v>0</v>
      </c>
      <c r="G207" s="5">
        <v>0</v>
      </c>
      <c r="H207" s="5">
        <v>0</v>
      </c>
      <c r="I207" s="5">
        <v>13.77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724.41</v>
      </c>
      <c r="Q207" s="5">
        <v>0</v>
      </c>
      <c r="R207" s="5">
        <v>0</v>
      </c>
      <c r="S207" s="5">
        <v>11.969999999999999</v>
      </c>
      <c r="T207" s="5">
        <v>0</v>
      </c>
      <c r="U207" s="5">
        <v>0</v>
      </c>
      <c r="V207" s="5">
        <v>26.91</v>
      </c>
      <c r="W207" s="5">
        <v>0</v>
      </c>
      <c r="X207" s="5">
        <v>0</v>
      </c>
      <c r="Y207" s="5">
        <v>0</v>
      </c>
      <c r="Z207" s="5">
        <v>0</v>
      </c>
      <c r="AA207" s="5">
        <v>35.369999999999997</v>
      </c>
      <c r="AB207" s="5">
        <v>148.59</v>
      </c>
      <c r="AC207" s="5">
        <v>44.73</v>
      </c>
      <c r="AD207" s="5">
        <v>0</v>
      </c>
      <c r="AE207" s="5">
        <v>0</v>
      </c>
      <c r="AF207" s="5">
        <v>1399.05</v>
      </c>
      <c r="AG207" s="5">
        <v>737.45999999999992</v>
      </c>
      <c r="AH207" s="5">
        <v>11.25</v>
      </c>
      <c r="AI207" s="5">
        <v>27.18</v>
      </c>
      <c r="AJ207" s="5">
        <v>230.22</v>
      </c>
      <c r="AK207" s="5">
        <v>1399.05</v>
      </c>
      <c r="AL207" s="5">
        <v>2161.17</v>
      </c>
    </row>
    <row r="208" spans="1:38" x14ac:dyDescent="0.3">
      <c r="A208" t="s">
        <v>302</v>
      </c>
      <c r="B208">
        <v>37012</v>
      </c>
      <c r="C208" s="4" t="s">
        <v>217</v>
      </c>
      <c r="D208" s="3">
        <v>73693.547699999996</v>
      </c>
      <c r="E208" s="5">
        <v>0</v>
      </c>
      <c r="F208" s="5">
        <v>0</v>
      </c>
      <c r="G208" s="5">
        <v>840.42</v>
      </c>
      <c r="H208" s="5">
        <v>0</v>
      </c>
      <c r="I208" s="5">
        <v>7.1099999999999994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1038.06</v>
      </c>
      <c r="P208" s="5">
        <v>68.759999999999991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21.96</v>
      </c>
      <c r="W208" s="5">
        <v>0</v>
      </c>
      <c r="X208" s="5">
        <v>71.36999999999999</v>
      </c>
      <c r="Y208" s="5">
        <v>0</v>
      </c>
      <c r="Z208" s="5">
        <v>2528.73</v>
      </c>
      <c r="AA208" s="5">
        <v>1363.05</v>
      </c>
      <c r="AB208" s="5">
        <v>41.85</v>
      </c>
      <c r="AC208" s="5">
        <v>425.15999999999997</v>
      </c>
      <c r="AD208" s="5">
        <v>0</v>
      </c>
      <c r="AE208" s="5">
        <v>0</v>
      </c>
      <c r="AF208" s="5">
        <v>1304.28</v>
      </c>
      <c r="AG208" s="5">
        <v>1953.6299999999999</v>
      </c>
      <c r="AH208" s="5">
        <v>0</v>
      </c>
      <c r="AI208" s="5">
        <v>92.97</v>
      </c>
      <c r="AJ208" s="5">
        <v>4358.34</v>
      </c>
      <c r="AK208" s="5">
        <v>1304.28</v>
      </c>
      <c r="AL208" s="5">
        <v>6408.7199999999993</v>
      </c>
    </row>
    <row r="209" spans="1:38" x14ac:dyDescent="0.3">
      <c r="A209" t="s">
        <v>302</v>
      </c>
      <c r="B209">
        <v>37020</v>
      </c>
      <c r="C209" s="4" t="s">
        <v>218</v>
      </c>
      <c r="D209" s="3">
        <v>132034.91380000001</v>
      </c>
      <c r="E209" s="5">
        <v>13643.369999999999</v>
      </c>
      <c r="F209" s="5">
        <v>0</v>
      </c>
      <c r="G209" s="5">
        <v>0</v>
      </c>
      <c r="H209" s="5">
        <v>0</v>
      </c>
      <c r="I209" s="5">
        <v>93.78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1655.6399999999999</v>
      </c>
      <c r="P209" s="5">
        <v>1153.26</v>
      </c>
      <c r="Q209" s="5">
        <v>0</v>
      </c>
      <c r="R209" s="5">
        <v>0</v>
      </c>
      <c r="S209" s="5">
        <v>1.6709818039368839E-2</v>
      </c>
      <c r="T209" s="5">
        <v>0</v>
      </c>
      <c r="U209" s="5">
        <v>0</v>
      </c>
      <c r="V209" s="5">
        <v>2.16</v>
      </c>
      <c r="W209" s="5">
        <v>0</v>
      </c>
      <c r="X209" s="5">
        <v>0</v>
      </c>
      <c r="Y209" s="5">
        <v>0</v>
      </c>
      <c r="Z209" s="5">
        <v>40.409999999999997</v>
      </c>
      <c r="AA209" s="5">
        <v>264.59999999999997</v>
      </c>
      <c r="AB209" s="5">
        <v>8.19</v>
      </c>
      <c r="AC209" s="5">
        <v>2773.17</v>
      </c>
      <c r="AD209" s="5">
        <v>0</v>
      </c>
      <c r="AE209" s="5">
        <v>18.45</v>
      </c>
      <c r="AF209" s="5">
        <v>3596.85</v>
      </c>
      <c r="AG209" s="5">
        <v>16420.14</v>
      </c>
      <c r="AH209" s="5">
        <v>1.019657428506765E-2</v>
      </c>
      <c r="AI209" s="5">
        <v>2.61</v>
      </c>
      <c r="AJ209" s="5">
        <v>3080.0699999999997</v>
      </c>
      <c r="AK209" s="5">
        <v>3615.2999999999997</v>
      </c>
      <c r="AL209" s="5">
        <v>19874.61</v>
      </c>
    </row>
    <row r="210" spans="1:38" x14ac:dyDescent="0.3">
      <c r="A210" t="s">
        <v>302</v>
      </c>
      <c r="B210">
        <v>37030</v>
      </c>
      <c r="C210" s="4" t="s">
        <v>219</v>
      </c>
      <c r="D210" s="3">
        <v>100530.1759</v>
      </c>
      <c r="E210" s="5">
        <v>0.3745343844280134</v>
      </c>
      <c r="F210" s="5">
        <v>848.69999999999993</v>
      </c>
      <c r="G210" s="5">
        <v>0</v>
      </c>
      <c r="H210" s="5">
        <v>0</v>
      </c>
      <c r="I210" s="5">
        <v>22.23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135.63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0.09</v>
      </c>
      <c r="W210" s="5">
        <v>0</v>
      </c>
      <c r="X210" s="5">
        <v>0</v>
      </c>
      <c r="Y210" s="5">
        <v>4943.6099999999997</v>
      </c>
      <c r="Z210" s="5">
        <v>54.089999999999996</v>
      </c>
      <c r="AA210" s="5">
        <v>811.26</v>
      </c>
      <c r="AB210" s="5">
        <v>0</v>
      </c>
      <c r="AC210" s="5">
        <v>2085.9299999999998</v>
      </c>
      <c r="AD210" s="5">
        <v>0</v>
      </c>
      <c r="AE210" s="5">
        <v>0</v>
      </c>
      <c r="AF210" s="5">
        <v>106.28999999999999</v>
      </c>
      <c r="AG210" s="5">
        <v>1005.12</v>
      </c>
      <c r="AH210" s="5">
        <v>0</v>
      </c>
      <c r="AI210" s="5">
        <v>0</v>
      </c>
      <c r="AJ210" s="5">
        <v>7795.2599999999993</v>
      </c>
      <c r="AK210" s="5">
        <v>106.28999999999999</v>
      </c>
      <c r="AL210" s="5">
        <v>8670.42</v>
      </c>
    </row>
    <row r="211" spans="1:38" x14ac:dyDescent="0.3">
      <c r="A211" t="s">
        <v>302</v>
      </c>
      <c r="B211">
        <v>37040</v>
      </c>
      <c r="C211" s="4" t="s">
        <v>220</v>
      </c>
      <c r="D211" s="3">
        <v>152745.76319999999</v>
      </c>
      <c r="E211" s="5">
        <v>0</v>
      </c>
      <c r="F211" s="5">
        <v>837.71999999999991</v>
      </c>
      <c r="G211" s="5">
        <v>0</v>
      </c>
      <c r="H211" s="5">
        <v>0</v>
      </c>
      <c r="I211" s="5">
        <v>13.41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6287.94</v>
      </c>
      <c r="P211" s="5">
        <v>223.65</v>
      </c>
      <c r="Q211" s="5">
        <v>0</v>
      </c>
      <c r="R211" s="5">
        <v>0</v>
      </c>
      <c r="S211" s="5">
        <v>0</v>
      </c>
      <c r="T211" s="5">
        <v>0</v>
      </c>
      <c r="U211" s="5">
        <v>3528.45</v>
      </c>
      <c r="V211" s="5">
        <v>15.75</v>
      </c>
      <c r="W211" s="5">
        <v>0</v>
      </c>
      <c r="X211" s="5">
        <v>28.89</v>
      </c>
      <c r="Y211" s="5">
        <v>0</v>
      </c>
      <c r="Z211" s="5">
        <v>46.35</v>
      </c>
      <c r="AA211" s="5">
        <v>588.15</v>
      </c>
      <c r="AB211" s="5">
        <v>53.91</v>
      </c>
      <c r="AC211" s="5">
        <v>2657.88</v>
      </c>
      <c r="AD211" s="5">
        <v>0</v>
      </c>
      <c r="AE211" s="5">
        <v>0</v>
      </c>
      <c r="AF211" s="5">
        <v>24145.919999999998</v>
      </c>
      <c r="AG211" s="5">
        <v>7355.88</v>
      </c>
      <c r="AH211" s="5">
        <v>3522.42</v>
      </c>
      <c r="AI211" s="5">
        <v>44.82</v>
      </c>
      <c r="AJ211" s="5">
        <v>3344.7599999999998</v>
      </c>
      <c r="AK211" s="5">
        <v>24145.919999999998</v>
      </c>
      <c r="AL211" s="5">
        <v>33545.969999999907</v>
      </c>
    </row>
    <row r="212" spans="1:38" x14ac:dyDescent="0.3">
      <c r="A212" t="s">
        <v>302</v>
      </c>
      <c r="B212">
        <v>37050</v>
      </c>
      <c r="C212" s="4" t="s">
        <v>221</v>
      </c>
      <c r="D212" s="3">
        <v>61365.955300000001</v>
      </c>
      <c r="E212" s="5">
        <v>0</v>
      </c>
      <c r="F212" s="5">
        <v>2069.73</v>
      </c>
      <c r="G212" s="5">
        <v>0</v>
      </c>
      <c r="H212" s="5">
        <v>0</v>
      </c>
      <c r="I212" s="5">
        <v>15.93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332.55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0.18</v>
      </c>
      <c r="W212" s="5">
        <v>0</v>
      </c>
      <c r="X212" s="5">
        <v>5.49</v>
      </c>
      <c r="Y212" s="5">
        <v>0</v>
      </c>
      <c r="Z212" s="5">
        <v>0</v>
      </c>
      <c r="AA212" s="5">
        <v>0</v>
      </c>
      <c r="AB212" s="5">
        <v>0</v>
      </c>
      <c r="AC212" s="5">
        <v>46.26</v>
      </c>
      <c r="AD212" s="5">
        <v>0</v>
      </c>
      <c r="AE212" s="5">
        <v>0</v>
      </c>
      <c r="AF212" s="5">
        <v>3319.92</v>
      </c>
      <c r="AG212" s="5">
        <v>2409.66</v>
      </c>
      <c r="AH212" s="5">
        <v>0</v>
      </c>
      <c r="AI212" s="5">
        <v>5.85</v>
      </c>
      <c r="AJ212" s="5">
        <v>46.62</v>
      </c>
      <c r="AK212" s="5">
        <v>3319.92</v>
      </c>
      <c r="AL212" s="5">
        <v>3551.22</v>
      </c>
    </row>
    <row r="213" spans="1:38" x14ac:dyDescent="0.3">
      <c r="A213" t="s">
        <v>302</v>
      </c>
      <c r="B213">
        <v>37060</v>
      </c>
      <c r="C213" s="4" t="s">
        <v>222</v>
      </c>
      <c r="D213" s="3">
        <v>67291.6584</v>
      </c>
      <c r="E213" s="5">
        <v>16523.73</v>
      </c>
      <c r="F213" s="5">
        <v>0</v>
      </c>
      <c r="G213" s="5">
        <v>0</v>
      </c>
      <c r="H213" s="5">
        <v>0</v>
      </c>
      <c r="I213" s="5">
        <v>23.759999999999998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420.39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0.27</v>
      </c>
      <c r="W213" s="5">
        <v>0</v>
      </c>
      <c r="X213" s="5">
        <v>12.42</v>
      </c>
      <c r="Y213" s="5">
        <v>10262.07</v>
      </c>
      <c r="Z213" s="5">
        <v>608.4</v>
      </c>
      <c r="AA213" s="5">
        <v>56.699999999999996</v>
      </c>
      <c r="AB213" s="5">
        <v>0</v>
      </c>
      <c r="AC213" s="5">
        <v>0.27</v>
      </c>
      <c r="AD213" s="5">
        <v>0</v>
      </c>
      <c r="AE213" s="5">
        <v>0</v>
      </c>
      <c r="AF213" s="5">
        <v>16743.239999999998</v>
      </c>
      <c r="AG213" s="5">
        <v>16665.3</v>
      </c>
      <c r="AH213" s="5">
        <v>0</v>
      </c>
      <c r="AI213" s="5">
        <v>12.69</v>
      </c>
      <c r="AJ213" s="5">
        <v>10371.24</v>
      </c>
      <c r="AK213" s="5">
        <v>16743.239999999998</v>
      </c>
      <c r="AL213" s="5">
        <v>17542.259999999998</v>
      </c>
    </row>
    <row r="214" spans="1:38" x14ac:dyDescent="0.3">
      <c r="A214" t="s">
        <v>302</v>
      </c>
      <c r="B214">
        <v>37070</v>
      </c>
      <c r="C214" s="4" t="s">
        <v>223</v>
      </c>
      <c r="D214" s="3">
        <v>91540.879199999996</v>
      </c>
      <c r="E214" s="5">
        <v>2961.54</v>
      </c>
      <c r="F214" s="5">
        <v>0</v>
      </c>
      <c r="G214" s="5">
        <v>0</v>
      </c>
      <c r="H214" s="5">
        <v>0</v>
      </c>
      <c r="I214" s="5">
        <v>19.259999999999998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  <c r="O214" s="5">
        <v>1031.94</v>
      </c>
      <c r="P214" s="5">
        <v>3518.73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7.1999999999999993</v>
      </c>
      <c r="W214" s="5">
        <v>0</v>
      </c>
      <c r="X214" s="5">
        <v>0</v>
      </c>
      <c r="Y214" s="5">
        <v>0</v>
      </c>
      <c r="Z214" s="5">
        <v>431.01</v>
      </c>
      <c r="AA214" s="5">
        <v>0</v>
      </c>
      <c r="AB214" s="5">
        <v>0</v>
      </c>
      <c r="AC214" s="5">
        <v>1774.4399999999998</v>
      </c>
      <c r="AD214" s="5">
        <v>0</v>
      </c>
      <c r="AE214" s="5">
        <v>0</v>
      </c>
      <c r="AF214" s="5">
        <v>6329.61</v>
      </c>
      <c r="AG214" s="5">
        <v>7440.12</v>
      </c>
      <c r="AH214" s="5">
        <v>0</v>
      </c>
      <c r="AI214" s="5">
        <v>6.93</v>
      </c>
      <c r="AJ214" s="5">
        <v>2202.21</v>
      </c>
      <c r="AK214" s="5">
        <v>6329.61</v>
      </c>
      <c r="AL214" s="5">
        <v>7850.34</v>
      </c>
    </row>
    <row r="215" spans="1:38" x14ac:dyDescent="0.3">
      <c r="A215" t="s">
        <v>302</v>
      </c>
      <c r="B215">
        <v>37080</v>
      </c>
      <c r="C215" s="4" t="s">
        <v>224</v>
      </c>
      <c r="D215" s="3">
        <v>125248.7981</v>
      </c>
      <c r="E215" s="5">
        <v>4827.5999999999995</v>
      </c>
      <c r="F215" s="5">
        <v>0</v>
      </c>
      <c r="G215" s="5">
        <v>0</v>
      </c>
      <c r="H215" s="5">
        <v>0</v>
      </c>
      <c r="I215" s="5">
        <v>9.4499999999999993</v>
      </c>
      <c r="J215" s="5">
        <v>0</v>
      </c>
      <c r="K215" s="5">
        <v>0</v>
      </c>
      <c r="L215" s="5">
        <v>0</v>
      </c>
      <c r="M215" s="5">
        <v>25.919999999999998</v>
      </c>
      <c r="N215" s="5">
        <v>0</v>
      </c>
      <c r="O215" s="5">
        <v>0</v>
      </c>
      <c r="P215" s="5">
        <v>242.19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2.34</v>
      </c>
      <c r="W215" s="5">
        <v>0</v>
      </c>
      <c r="X215" s="5">
        <v>3.055760830577988</v>
      </c>
      <c r="Y215" s="5">
        <v>8327.07</v>
      </c>
      <c r="Z215" s="5">
        <v>0</v>
      </c>
      <c r="AA215" s="5">
        <v>1089.3599999999999</v>
      </c>
      <c r="AB215" s="5">
        <v>0</v>
      </c>
      <c r="AC215" s="5">
        <v>1458.09</v>
      </c>
      <c r="AD215" s="5">
        <v>0</v>
      </c>
      <c r="AE215" s="5">
        <v>156.15</v>
      </c>
      <c r="AF215" s="5">
        <v>5315.49</v>
      </c>
      <c r="AG215" s="5">
        <v>5107.95</v>
      </c>
      <c r="AH215" s="5">
        <v>0</v>
      </c>
      <c r="AI215" s="5">
        <v>2.61</v>
      </c>
      <c r="AJ215" s="5">
        <v>10820.699999999999</v>
      </c>
      <c r="AK215" s="5">
        <v>5471.6399999999994</v>
      </c>
      <c r="AL215" s="5">
        <v>13558.05</v>
      </c>
    </row>
    <row r="216" spans="1:38" x14ac:dyDescent="0.3">
      <c r="A216" t="s">
        <v>302</v>
      </c>
      <c r="B216">
        <v>37090</v>
      </c>
      <c r="C216" s="4" t="s">
        <v>225</v>
      </c>
      <c r="D216" s="3">
        <v>91457.989199999996</v>
      </c>
      <c r="E216" s="5">
        <v>8465.1299999999992</v>
      </c>
      <c r="F216" s="5">
        <v>548.46</v>
      </c>
      <c r="G216" s="5">
        <v>0</v>
      </c>
      <c r="H216" s="5">
        <v>0</v>
      </c>
      <c r="I216" s="5">
        <v>161.82</v>
      </c>
      <c r="J216" s="5">
        <v>0</v>
      </c>
      <c r="K216" s="5">
        <v>0</v>
      </c>
      <c r="L216" s="5">
        <v>0</v>
      </c>
      <c r="M216" s="5">
        <v>49.23</v>
      </c>
      <c r="N216" s="5">
        <v>0</v>
      </c>
      <c r="O216" s="5">
        <v>0</v>
      </c>
      <c r="P216" s="5">
        <v>142.91999999999999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0.54</v>
      </c>
      <c r="W216" s="5">
        <v>0</v>
      </c>
      <c r="X216" s="5">
        <v>386.46</v>
      </c>
      <c r="Y216" s="5">
        <v>14669.82</v>
      </c>
      <c r="Z216" s="5">
        <v>3727.98</v>
      </c>
      <c r="AA216" s="5">
        <v>1.6199999999999999</v>
      </c>
      <c r="AB216" s="5">
        <v>0</v>
      </c>
      <c r="AC216" s="5">
        <v>87.47999999999999</v>
      </c>
      <c r="AD216" s="5">
        <v>0</v>
      </c>
      <c r="AE216" s="5">
        <v>0</v>
      </c>
      <c r="AF216" s="5">
        <v>8874</v>
      </c>
      <c r="AG216" s="5">
        <v>9363.42</v>
      </c>
      <c r="AH216" s="5">
        <v>0</v>
      </c>
      <c r="AI216" s="5">
        <v>386.90999999999997</v>
      </c>
      <c r="AJ216" s="5">
        <v>15579.269999999999</v>
      </c>
      <c r="AK216" s="5">
        <v>8874</v>
      </c>
      <c r="AL216" s="5">
        <v>18405.09</v>
      </c>
    </row>
    <row r="217" spans="1:38" x14ac:dyDescent="0.3">
      <c r="A217" t="s">
        <v>302</v>
      </c>
      <c r="B217">
        <v>37100</v>
      </c>
      <c r="C217" s="4" t="s">
        <v>226</v>
      </c>
      <c r="D217" s="3">
        <v>41099.300900000002</v>
      </c>
      <c r="E217" s="5">
        <v>914.13</v>
      </c>
      <c r="F217" s="5">
        <v>0</v>
      </c>
      <c r="G217" s="5">
        <v>0</v>
      </c>
      <c r="H217" s="5">
        <v>0</v>
      </c>
      <c r="I217" s="5">
        <v>5.13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18.45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2.88</v>
      </c>
      <c r="AB217" s="5">
        <v>0</v>
      </c>
      <c r="AC217" s="5">
        <v>48.6</v>
      </c>
      <c r="AD217" s="5">
        <v>0</v>
      </c>
      <c r="AE217" s="5">
        <v>0</v>
      </c>
      <c r="AF217" s="5">
        <v>1024.02</v>
      </c>
      <c r="AG217" s="5">
        <v>933.20999999999992</v>
      </c>
      <c r="AH217" s="5">
        <v>0</v>
      </c>
      <c r="AI217" s="5">
        <v>0.09</v>
      </c>
      <c r="AJ217" s="5">
        <v>50.309999999999995</v>
      </c>
      <c r="AK217" s="5">
        <v>1024.02</v>
      </c>
      <c r="AL217" s="5">
        <v>1091.43</v>
      </c>
    </row>
    <row r="218" spans="1:38" x14ac:dyDescent="0.3">
      <c r="A218" t="s">
        <v>302</v>
      </c>
      <c r="B218">
        <v>37520</v>
      </c>
      <c r="C218" s="4" t="s">
        <v>227</v>
      </c>
      <c r="D218" s="3">
        <v>116994.47259999999</v>
      </c>
      <c r="E218" s="5">
        <v>0</v>
      </c>
      <c r="F218" s="5">
        <v>0</v>
      </c>
      <c r="G218" s="5">
        <v>89.28</v>
      </c>
      <c r="H218" s="5">
        <v>0</v>
      </c>
      <c r="I218" s="5">
        <v>19.8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391.77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13.59</v>
      </c>
      <c r="W218" s="5">
        <v>0</v>
      </c>
      <c r="X218" s="5">
        <v>0</v>
      </c>
      <c r="Y218" s="5">
        <v>0</v>
      </c>
      <c r="Z218" s="5">
        <v>0</v>
      </c>
      <c r="AA218" s="5">
        <v>269.27999999999997</v>
      </c>
      <c r="AB218" s="5">
        <v>0</v>
      </c>
      <c r="AC218" s="5">
        <v>813.15</v>
      </c>
      <c r="AD218" s="5">
        <v>0</v>
      </c>
      <c r="AE218" s="5">
        <v>0</v>
      </c>
      <c r="AF218" s="5">
        <v>422.19</v>
      </c>
      <c r="AG218" s="5">
        <v>495.35999999999996</v>
      </c>
      <c r="AH218" s="5">
        <v>0</v>
      </c>
      <c r="AI218" s="5">
        <v>13.77</v>
      </c>
      <c r="AJ218" s="5">
        <v>1077.1199999999999</v>
      </c>
      <c r="AK218" s="5">
        <v>422.19</v>
      </c>
      <c r="AL218" s="5">
        <v>1571.04</v>
      </c>
    </row>
    <row r="219" spans="1:38" x14ac:dyDescent="0.3">
      <c r="A219" t="s">
        <v>302</v>
      </c>
      <c r="B219">
        <v>37530</v>
      </c>
      <c r="C219" s="4" t="s">
        <v>228</v>
      </c>
      <c r="D219" s="3">
        <v>84698.094800000006</v>
      </c>
      <c r="E219" s="5">
        <v>7562.61</v>
      </c>
      <c r="F219" s="5">
        <v>0</v>
      </c>
      <c r="G219" s="5">
        <v>0</v>
      </c>
      <c r="H219" s="5">
        <v>0</v>
      </c>
      <c r="I219" s="5">
        <v>1111.32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6101.6399999999994</v>
      </c>
      <c r="P219" s="5">
        <v>122.75999999999999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0.44999999999999996</v>
      </c>
      <c r="W219" s="5">
        <v>0</v>
      </c>
      <c r="X219" s="5">
        <v>1128.24</v>
      </c>
      <c r="Y219" s="5">
        <v>0</v>
      </c>
      <c r="Z219" s="5">
        <v>2103.75</v>
      </c>
      <c r="AA219" s="5">
        <v>38.339999999999996</v>
      </c>
      <c r="AB219" s="5">
        <v>0</v>
      </c>
      <c r="AC219" s="5">
        <v>565.19999999999993</v>
      </c>
      <c r="AD219" s="5">
        <v>0</v>
      </c>
      <c r="AE219" s="5">
        <v>0</v>
      </c>
      <c r="AF219" s="5">
        <v>7414.11</v>
      </c>
      <c r="AG219" s="5">
        <v>13910.67</v>
      </c>
      <c r="AH219" s="5">
        <v>0</v>
      </c>
      <c r="AI219" s="5">
        <v>1127.8799999999999</v>
      </c>
      <c r="AJ219" s="5">
        <v>2706.39</v>
      </c>
      <c r="AK219" s="5">
        <v>7414.11</v>
      </c>
      <c r="AL219" s="5">
        <v>14488.38</v>
      </c>
    </row>
    <row r="220" spans="1:38" x14ac:dyDescent="0.3">
      <c r="A220" t="s">
        <v>302</v>
      </c>
      <c r="B220">
        <v>37540</v>
      </c>
      <c r="C220" s="4" t="s">
        <v>229</v>
      </c>
      <c r="D220" s="3">
        <v>81935.589699999997</v>
      </c>
      <c r="E220" s="5">
        <v>0</v>
      </c>
      <c r="F220" s="5">
        <v>0</v>
      </c>
      <c r="G220" s="5">
        <v>0</v>
      </c>
      <c r="H220" s="5">
        <v>0</v>
      </c>
      <c r="I220" s="5">
        <v>81.36</v>
      </c>
      <c r="J220" s="5">
        <v>0</v>
      </c>
      <c r="K220" s="5">
        <v>1623.51</v>
      </c>
      <c r="L220" s="5">
        <v>0</v>
      </c>
      <c r="M220" s="5">
        <v>4.68</v>
      </c>
      <c r="N220" s="5">
        <v>0</v>
      </c>
      <c r="O220" s="5">
        <v>2802.06</v>
      </c>
      <c r="P220" s="5">
        <v>123.92999999999999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5.31</v>
      </c>
      <c r="W220" s="5">
        <v>0</v>
      </c>
      <c r="X220" s="5">
        <v>0</v>
      </c>
      <c r="Y220" s="5">
        <v>0</v>
      </c>
      <c r="Z220" s="5">
        <v>3482.37</v>
      </c>
      <c r="AA220" s="5">
        <v>3.33</v>
      </c>
      <c r="AB220" s="5">
        <v>4.41</v>
      </c>
      <c r="AC220" s="5">
        <v>535.67999999999995</v>
      </c>
      <c r="AD220" s="5">
        <v>0</v>
      </c>
      <c r="AE220" s="5">
        <v>0</v>
      </c>
      <c r="AF220" s="5">
        <v>46.26</v>
      </c>
      <c r="AG220" s="5">
        <v>4635.63</v>
      </c>
      <c r="AH220" s="5">
        <v>0</v>
      </c>
      <c r="AI220" s="5">
        <v>5.04</v>
      </c>
      <c r="AJ220" s="5">
        <v>4024.62</v>
      </c>
      <c r="AK220" s="5">
        <v>46.26</v>
      </c>
      <c r="AL220" s="5">
        <v>8664.39</v>
      </c>
    </row>
    <row r="221" spans="1:38" x14ac:dyDescent="0.3">
      <c r="A221" t="s">
        <v>302</v>
      </c>
      <c r="B221">
        <v>37550</v>
      </c>
      <c r="C221" s="4" t="s">
        <v>230</v>
      </c>
      <c r="D221" s="3">
        <v>74459.851599999995</v>
      </c>
      <c r="E221" s="5">
        <v>3050.5499999999997</v>
      </c>
      <c r="F221" s="5">
        <v>0</v>
      </c>
      <c r="G221" s="5">
        <v>0.81684260362561767</v>
      </c>
      <c r="H221" s="5">
        <v>0</v>
      </c>
      <c r="I221" s="5">
        <v>36.449999999999996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132.38999999999999</v>
      </c>
      <c r="Q221" s="5">
        <v>0</v>
      </c>
      <c r="R221" s="5">
        <v>0</v>
      </c>
      <c r="S221" s="5">
        <v>0</v>
      </c>
      <c r="T221" s="5">
        <v>0</v>
      </c>
      <c r="U221" s="5">
        <v>873.54</v>
      </c>
      <c r="V221" s="5">
        <v>2.0699999999999998</v>
      </c>
      <c r="W221" s="5">
        <v>0</v>
      </c>
      <c r="X221" s="5">
        <v>7.56</v>
      </c>
      <c r="Y221" s="5">
        <v>0</v>
      </c>
      <c r="Z221" s="5">
        <v>14.04</v>
      </c>
      <c r="AA221" s="5">
        <v>1115.82</v>
      </c>
      <c r="AB221" s="5">
        <v>86.67</v>
      </c>
      <c r="AC221" s="5">
        <v>2243.52</v>
      </c>
      <c r="AD221" s="5">
        <v>10.26</v>
      </c>
      <c r="AE221" s="5">
        <v>0</v>
      </c>
      <c r="AF221" s="5">
        <v>5516.73</v>
      </c>
      <c r="AG221" s="5">
        <v>3222.45</v>
      </c>
      <c r="AH221" s="5">
        <v>873.18</v>
      </c>
      <c r="AI221" s="5">
        <v>9.4499999999999993</v>
      </c>
      <c r="AJ221" s="5">
        <v>3470.58</v>
      </c>
      <c r="AK221" s="5">
        <v>5516.73</v>
      </c>
      <c r="AL221" s="5">
        <v>8536.14</v>
      </c>
    </row>
    <row r="222" spans="1:38" x14ac:dyDescent="0.3">
      <c r="A222" t="s">
        <v>302</v>
      </c>
      <c r="B222">
        <v>37560</v>
      </c>
      <c r="C222" s="4" t="s">
        <v>231</v>
      </c>
      <c r="D222" s="3">
        <v>69323.679499999998</v>
      </c>
      <c r="E222" s="5">
        <v>0</v>
      </c>
      <c r="F222" s="5">
        <v>0.44999999999999996</v>
      </c>
      <c r="G222" s="5">
        <v>1603.8899999999999</v>
      </c>
      <c r="H222" s="5">
        <v>0</v>
      </c>
      <c r="I222" s="5">
        <v>0</v>
      </c>
      <c r="J222" s="5">
        <v>0</v>
      </c>
      <c r="K222" s="5">
        <v>2604.33</v>
      </c>
      <c r="L222" s="5">
        <v>0</v>
      </c>
      <c r="M222" s="5">
        <v>0</v>
      </c>
      <c r="N222" s="5">
        <v>0</v>
      </c>
      <c r="O222" s="5">
        <v>1619.55</v>
      </c>
      <c r="P222" s="5">
        <v>4467.87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16.47</v>
      </c>
      <c r="W222" s="5">
        <v>0</v>
      </c>
      <c r="X222" s="5">
        <v>0</v>
      </c>
      <c r="Y222" s="5">
        <v>0</v>
      </c>
      <c r="Z222" s="5">
        <v>480.51</v>
      </c>
      <c r="AA222" s="5">
        <v>0.28594353874692419</v>
      </c>
      <c r="AB222" s="5">
        <v>0</v>
      </c>
      <c r="AC222" s="5">
        <v>627.29999999999995</v>
      </c>
      <c r="AD222" s="5">
        <v>0</v>
      </c>
      <c r="AE222" s="5">
        <v>0</v>
      </c>
      <c r="AF222" s="5">
        <v>6043.95</v>
      </c>
      <c r="AG222" s="5">
        <v>8703.27</v>
      </c>
      <c r="AH222" s="5">
        <v>0</v>
      </c>
      <c r="AI222" s="5">
        <v>16.739999999999998</v>
      </c>
      <c r="AJ222" s="5">
        <v>1107.6299999999999</v>
      </c>
      <c r="AK222" s="5">
        <v>6043.95</v>
      </c>
      <c r="AL222" s="5">
        <v>9826.92</v>
      </c>
    </row>
    <row r="223" spans="1:38" x14ac:dyDescent="0.3">
      <c r="A223" t="s">
        <v>302</v>
      </c>
      <c r="B223">
        <v>37570</v>
      </c>
      <c r="C223" s="4" t="s">
        <v>232</v>
      </c>
      <c r="D223" s="3">
        <v>38670.123399999997</v>
      </c>
      <c r="E223" s="5">
        <v>0</v>
      </c>
      <c r="F223" s="5">
        <v>0</v>
      </c>
      <c r="G223" s="5">
        <v>0</v>
      </c>
      <c r="H223" s="5">
        <v>0</v>
      </c>
      <c r="I223" s="5">
        <v>7.02</v>
      </c>
      <c r="J223" s="5">
        <v>0</v>
      </c>
      <c r="K223" s="5">
        <v>0</v>
      </c>
      <c r="L223" s="5">
        <v>0</v>
      </c>
      <c r="M223" s="5">
        <v>0</v>
      </c>
      <c r="N223" s="5">
        <v>5.9687462381086799E-3</v>
      </c>
      <c r="O223" s="5">
        <v>0</v>
      </c>
      <c r="P223" s="5">
        <v>234.89999999999998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8.5499999999999989</v>
      </c>
      <c r="AA223" s="5">
        <v>0</v>
      </c>
      <c r="AB223" s="5">
        <v>0</v>
      </c>
      <c r="AC223" s="5">
        <v>297.08999999999997</v>
      </c>
      <c r="AD223" s="5">
        <v>0</v>
      </c>
      <c r="AE223" s="5">
        <v>0</v>
      </c>
      <c r="AF223" s="5">
        <v>106.64999999999999</v>
      </c>
      <c r="AG223" s="5">
        <v>242.54999999999998</v>
      </c>
      <c r="AH223" s="5">
        <v>0</v>
      </c>
      <c r="AI223" s="5">
        <v>0</v>
      </c>
      <c r="AJ223" s="5">
        <v>304.74</v>
      </c>
      <c r="AK223" s="5">
        <v>106.64999999999999</v>
      </c>
      <c r="AL223" s="5">
        <v>598.31999999999994</v>
      </c>
    </row>
    <row r="224" spans="1:38" x14ac:dyDescent="0.3">
      <c r="A224" t="s">
        <v>302</v>
      </c>
      <c r="B224">
        <v>37580</v>
      </c>
      <c r="C224" s="4" t="s">
        <v>233</v>
      </c>
      <c r="D224" s="3">
        <v>61293.0916</v>
      </c>
      <c r="E224" s="5">
        <v>3130.38</v>
      </c>
      <c r="F224" s="5">
        <v>0</v>
      </c>
      <c r="G224" s="5">
        <v>0</v>
      </c>
      <c r="H224" s="5">
        <v>0</v>
      </c>
      <c r="I224" s="5">
        <v>467.19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3.78</v>
      </c>
      <c r="W224" s="5">
        <v>0</v>
      </c>
      <c r="X224" s="5">
        <v>12.33</v>
      </c>
      <c r="Y224" s="5">
        <v>0</v>
      </c>
      <c r="Z224" s="5">
        <v>1.1598479526815999E-3</v>
      </c>
      <c r="AA224" s="5">
        <v>522.72</v>
      </c>
      <c r="AB224" s="5">
        <v>0</v>
      </c>
      <c r="AC224" s="5">
        <v>1629.72</v>
      </c>
      <c r="AD224" s="5">
        <v>0</v>
      </c>
      <c r="AE224" s="5">
        <v>0</v>
      </c>
      <c r="AF224" s="5">
        <v>3286.2599999999998</v>
      </c>
      <c r="AG224" s="5">
        <v>3158.2799999999997</v>
      </c>
      <c r="AH224" s="5">
        <v>0</v>
      </c>
      <c r="AI224" s="5">
        <v>16.02</v>
      </c>
      <c r="AJ224" s="5">
        <v>2152.35</v>
      </c>
      <c r="AK224" s="5">
        <v>3286.2599999999998</v>
      </c>
      <c r="AL224" s="5">
        <v>5487.3899999999994</v>
      </c>
    </row>
    <row r="225" spans="1:38" x14ac:dyDescent="0.3">
      <c r="A225" t="s">
        <v>302</v>
      </c>
      <c r="B225">
        <v>37590</v>
      </c>
      <c r="C225" s="4" t="s">
        <v>234</v>
      </c>
      <c r="D225" s="3">
        <v>45030.983899999999</v>
      </c>
      <c r="E225" s="5">
        <v>2998.71</v>
      </c>
      <c r="F225" s="5">
        <v>793.53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158.13</v>
      </c>
      <c r="W225" s="5">
        <v>0</v>
      </c>
      <c r="X225" s="5">
        <v>25.56</v>
      </c>
      <c r="Y225" s="5">
        <v>0</v>
      </c>
      <c r="Z225" s="5">
        <v>0.89999999999999991</v>
      </c>
      <c r="AA225" s="5">
        <v>36.9</v>
      </c>
      <c r="AB225" s="5">
        <v>0</v>
      </c>
      <c r="AC225" s="5">
        <v>1060.83</v>
      </c>
      <c r="AD225" s="5">
        <v>0</v>
      </c>
      <c r="AE225" s="5">
        <v>0</v>
      </c>
      <c r="AF225" s="5">
        <v>3788.91</v>
      </c>
      <c r="AG225" s="5">
        <v>3791.16</v>
      </c>
      <c r="AH225" s="5">
        <v>0</v>
      </c>
      <c r="AI225" s="5">
        <v>182.97</v>
      </c>
      <c r="AJ225" s="5">
        <v>1100.1599999999999</v>
      </c>
      <c r="AK225" s="5">
        <v>3788.91</v>
      </c>
      <c r="AL225" s="5">
        <v>5019.3899999999994</v>
      </c>
    </row>
    <row r="226" spans="1:38" x14ac:dyDescent="0.3">
      <c r="A226" t="s">
        <v>302</v>
      </c>
      <c r="B226">
        <v>37600</v>
      </c>
      <c r="C226" s="4" t="s">
        <v>235</v>
      </c>
      <c r="D226" s="3">
        <v>66460.985799999995</v>
      </c>
      <c r="E226" s="5">
        <v>0</v>
      </c>
      <c r="F226" s="5">
        <v>0</v>
      </c>
      <c r="G226" s="5">
        <v>0</v>
      </c>
      <c r="H226" s="5">
        <v>0</v>
      </c>
      <c r="I226" s="5">
        <v>9.99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503.37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2.88</v>
      </c>
      <c r="W226" s="5">
        <v>0</v>
      </c>
      <c r="X226" s="5">
        <v>105.92999999999999</v>
      </c>
      <c r="Y226" s="5">
        <v>1398.1499999999999</v>
      </c>
      <c r="Z226" s="5">
        <v>3.42</v>
      </c>
      <c r="AA226" s="5">
        <v>362.96999999999997</v>
      </c>
      <c r="AB226" s="5">
        <v>0</v>
      </c>
      <c r="AC226" s="5">
        <v>501.84</v>
      </c>
      <c r="AD226" s="5">
        <v>0</v>
      </c>
      <c r="AE226" s="5">
        <v>0</v>
      </c>
      <c r="AF226" s="5">
        <v>137.43</v>
      </c>
      <c r="AG226" s="5">
        <v>513.44999999999993</v>
      </c>
      <c r="AH226" s="5">
        <v>0</v>
      </c>
      <c r="AI226" s="5">
        <v>109.44</v>
      </c>
      <c r="AJ226" s="5">
        <v>2263.3199999999997</v>
      </c>
      <c r="AK226" s="5">
        <v>137.43</v>
      </c>
      <c r="AL226" s="5">
        <v>2884.77</v>
      </c>
    </row>
    <row r="227" spans="1:38" x14ac:dyDescent="0.3">
      <c r="A227" t="s">
        <v>302</v>
      </c>
      <c r="B227">
        <v>37610</v>
      </c>
      <c r="C227" s="4" t="s">
        <v>236</v>
      </c>
      <c r="D227" s="3">
        <v>120144.0503</v>
      </c>
      <c r="E227" s="5">
        <v>2028.1499999999999</v>
      </c>
      <c r="F227" s="5">
        <v>4106.6099999999997</v>
      </c>
      <c r="G227" s="5">
        <v>0</v>
      </c>
      <c r="H227" s="5">
        <v>0</v>
      </c>
      <c r="I227" s="5">
        <v>48.96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92.97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2421.7199999999998</v>
      </c>
      <c r="W227" s="5">
        <v>0</v>
      </c>
      <c r="X227" s="5">
        <v>431.90999999999997</v>
      </c>
      <c r="Y227" s="5">
        <v>8611.02</v>
      </c>
      <c r="Z227" s="5">
        <v>10684.98</v>
      </c>
      <c r="AA227" s="5">
        <v>1.53</v>
      </c>
      <c r="AB227" s="5">
        <v>52.65</v>
      </c>
      <c r="AC227" s="5">
        <v>562.86</v>
      </c>
      <c r="AD227" s="5">
        <v>0</v>
      </c>
      <c r="AE227" s="5">
        <v>0</v>
      </c>
      <c r="AF227" s="5">
        <v>6733.2599999999993</v>
      </c>
      <c r="AG227" s="5">
        <v>6277.32</v>
      </c>
      <c r="AH227" s="5">
        <v>0</v>
      </c>
      <c r="AI227" s="5">
        <v>2853.45</v>
      </c>
      <c r="AJ227" s="5">
        <v>16249.859999999999</v>
      </c>
      <c r="AK227" s="5">
        <v>6733.2599999999993</v>
      </c>
      <c r="AL227" s="5">
        <v>21163.5</v>
      </c>
    </row>
    <row r="228" spans="1:38" x14ac:dyDescent="0.3">
      <c r="A228" t="s">
        <v>302</v>
      </c>
      <c r="B228">
        <v>37620</v>
      </c>
      <c r="C228" s="4" t="s">
        <v>237</v>
      </c>
      <c r="D228" s="3">
        <v>99456.576000000001</v>
      </c>
      <c r="E228" s="5">
        <v>0</v>
      </c>
      <c r="F228" s="5">
        <v>0</v>
      </c>
      <c r="G228" s="5">
        <v>3198.87</v>
      </c>
      <c r="H228" s="5">
        <v>0</v>
      </c>
      <c r="I228" s="5">
        <v>7.92</v>
      </c>
      <c r="J228" s="5">
        <v>0</v>
      </c>
      <c r="K228" s="5">
        <v>8429.1299999999992</v>
      </c>
      <c r="L228" s="5">
        <v>0</v>
      </c>
      <c r="M228" s="5">
        <v>0</v>
      </c>
      <c r="N228" s="5">
        <v>0</v>
      </c>
      <c r="O228" s="5">
        <v>0</v>
      </c>
      <c r="P228" s="5">
        <v>91.97999999999999</v>
      </c>
      <c r="Q228" s="5">
        <v>0</v>
      </c>
      <c r="R228" s="5">
        <v>0</v>
      </c>
      <c r="S228" s="5">
        <v>3.15</v>
      </c>
      <c r="T228" s="5">
        <v>0</v>
      </c>
      <c r="U228" s="5">
        <v>152.63999999999999</v>
      </c>
      <c r="V228" s="5">
        <v>14.129999999999999</v>
      </c>
      <c r="W228" s="5">
        <v>0</v>
      </c>
      <c r="X228" s="5">
        <v>1792.62</v>
      </c>
      <c r="Y228" s="5">
        <v>0</v>
      </c>
      <c r="Z228" s="5">
        <v>9339.119999999999</v>
      </c>
      <c r="AA228" s="5">
        <v>9.4499999999999993</v>
      </c>
      <c r="AB228" s="5">
        <v>7.6499999999999995</v>
      </c>
      <c r="AC228" s="5">
        <v>61.919999999999995</v>
      </c>
      <c r="AD228" s="5">
        <v>0</v>
      </c>
      <c r="AE228" s="5">
        <v>41.76</v>
      </c>
      <c r="AF228" s="5">
        <v>3443.58</v>
      </c>
      <c r="AG228" s="5">
        <v>11694.96</v>
      </c>
      <c r="AH228" s="5">
        <v>154.88999999999999</v>
      </c>
      <c r="AI228" s="5">
        <v>1805.58</v>
      </c>
      <c r="AJ228" s="5">
        <v>9419.31</v>
      </c>
      <c r="AK228" s="5">
        <v>3485.43</v>
      </c>
      <c r="AL228" s="5">
        <v>19718.46</v>
      </c>
    </row>
    <row r="229" spans="1:38" x14ac:dyDescent="0.3">
      <c r="A229" t="s">
        <v>302</v>
      </c>
      <c r="B229">
        <v>37630</v>
      </c>
      <c r="C229" s="4" t="s">
        <v>238</v>
      </c>
      <c r="D229" s="3">
        <v>7377.1671999999999</v>
      </c>
      <c r="E229" s="5">
        <v>0</v>
      </c>
      <c r="F229" s="5">
        <v>0</v>
      </c>
      <c r="G229" s="5">
        <v>0</v>
      </c>
      <c r="H229" s="5">
        <v>0</v>
      </c>
      <c r="I229" s="5">
        <v>20.34</v>
      </c>
      <c r="J229" s="5">
        <v>16.739999999999998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578.34</v>
      </c>
      <c r="Q229" s="5">
        <v>0</v>
      </c>
      <c r="R229" s="5">
        <v>0</v>
      </c>
      <c r="S229" s="5">
        <v>8.4599999999999991</v>
      </c>
      <c r="T229" s="5">
        <v>0</v>
      </c>
      <c r="U229" s="5">
        <v>0</v>
      </c>
      <c r="V229" s="5">
        <v>40.769999999999996</v>
      </c>
      <c r="W229" s="5">
        <v>17.28</v>
      </c>
      <c r="X229" s="5">
        <v>0</v>
      </c>
      <c r="Y229" s="5">
        <v>0</v>
      </c>
      <c r="Z229" s="5">
        <v>1520.19</v>
      </c>
      <c r="AA229" s="5">
        <v>191.97</v>
      </c>
      <c r="AB229" s="5">
        <v>414.71999999999997</v>
      </c>
      <c r="AC229" s="5">
        <v>304.56</v>
      </c>
      <c r="AD229" s="5">
        <v>0</v>
      </c>
      <c r="AE229" s="5">
        <v>0</v>
      </c>
      <c r="AF229" s="5">
        <v>2189.52</v>
      </c>
      <c r="AG229" s="5">
        <v>604.35</v>
      </c>
      <c r="AH229" s="5">
        <v>8.5499999999999989</v>
      </c>
      <c r="AI229" s="5">
        <v>57.87</v>
      </c>
      <c r="AJ229" s="5">
        <v>2090.88</v>
      </c>
      <c r="AK229" s="5">
        <v>2189.52</v>
      </c>
      <c r="AL229" s="5">
        <v>2737.89</v>
      </c>
    </row>
    <row r="230" spans="1:38" x14ac:dyDescent="0.3">
      <c r="A230" t="s">
        <v>303</v>
      </c>
      <c r="B230">
        <v>38030</v>
      </c>
      <c r="C230" s="4" t="s">
        <v>239</v>
      </c>
      <c r="D230" s="3">
        <v>71291.097800000003</v>
      </c>
      <c r="E230" s="5">
        <v>0</v>
      </c>
      <c r="F230" s="5">
        <v>0</v>
      </c>
      <c r="G230" s="5">
        <v>273.77999999999997</v>
      </c>
      <c r="H230" s="5">
        <v>2209.3199999999997</v>
      </c>
      <c r="I230" s="5">
        <v>690.93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3787.02</v>
      </c>
      <c r="P230" s="5">
        <v>3548.7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30.599999999999998</v>
      </c>
      <c r="W230" s="5">
        <v>0</v>
      </c>
      <c r="X230" s="5">
        <v>0</v>
      </c>
      <c r="Y230" s="5">
        <v>0</v>
      </c>
      <c r="Z230" s="5">
        <v>0</v>
      </c>
      <c r="AA230" s="5">
        <v>0.63</v>
      </c>
      <c r="AB230" s="5">
        <v>0</v>
      </c>
      <c r="AC230" s="5">
        <v>2503.44</v>
      </c>
      <c r="AD230" s="5">
        <v>0</v>
      </c>
      <c r="AE230" s="5">
        <v>3335.31</v>
      </c>
      <c r="AF230" s="5">
        <v>453.06</v>
      </c>
      <c r="AG230" s="5">
        <v>8257.0499999999993</v>
      </c>
      <c r="AH230" s="5">
        <v>0</v>
      </c>
      <c r="AI230" s="5">
        <v>29.88</v>
      </c>
      <c r="AJ230" s="5">
        <v>2507.7599999999998</v>
      </c>
      <c r="AK230" s="5">
        <v>3788.64</v>
      </c>
      <c r="AL230" s="5">
        <v>11423.25</v>
      </c>
    </row>
    <row r="231" spans="1:38" x14ac:dyDescent="0.3">
      <c r="A231" t="s">
        <v>303</v>
      </c>
      <c r="B231">
        <v>38050</v>
      </c>
      <c r="C231" s="4" t="s">
        <v>240</v>
      </c>
      <c r="D231" s="3">
        <v>24923.13</v>
      </c>
      <c r="E231" s="5">
        <v>4924.3499999999995</v>
      </c>
      <c r="F231" s="5">
        <v>0</v>
      </c>
      <c r="G231" s="5">
        <v>0</v>
      </c>
      <c r="H231" s="5">
        <v>0</v>
      </c>
      <c r="I231" s="5">
        <v>346.32</v>
      </c>
      <c r="J231" s="5">
        <v>63.809999999999995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315.71999999999997</v>
      </c>
      <c r="Q231" s="5">
        <v>0</v>
      </c>
      <c r="R231" s="5">
        <v>0</v>
      </c>
      <c r="S231" s="5">
        <v>1.98</v>
      </c>
      <c r="T231" s="5">
        <v>0</v>
      </c>
      <c r="U231" s="5">
        <v>2442.87</v>
      </c>
      <c r="V231" s="5">
        <v>33.479999999999997</v>
      </c>
      <c r="W231" s="5">
        <v>0</v>
      </c>
      <c r="X231" s="5">
        <v>9.7199999999999989</v>
      </c>
      <c r="Y231" s="5">
        <v>0</v>
      </c>
      <c r="Z231" s="5">
        <v>0</v>
      </c>
      <c r="AA231" s="5">
        <v>0</v>
      </c>
      <c r="AB231" s="5">
        <v>99.539999999999992</v>
      </c>
      <c r="AC231" s="5">
        <v>817.46999999999991</v>
      </c>
      <c r="AD231" s="5">
        <v>0</v>
      </c>
      <c r="AE231" s="5">
        <v>0</v>
      </c>
      <c r="AF231" s="5">
        <v>7456.23</v>
      </c>
      <c r="AG231" s="5">
        <v>5439.5999999999995</v>
      </c>
      <c r="AH231" s="5">
        <v>2441.6999999999998</v>
      </c>
      <c r="AI231" s="5">
        <v>44.19</v>
      </c>
      <c r="AJ231" s="5">
        <v>914.93999999999994</v>
      </c>
      <c r="AK231" s="5">
        <v>7456.23</v>
      </c>
      <c r="AL231" s="5">
        <v>8714.25</v>
      </c>
    </row>
    <row r="232" spans="1:38" x14ac:dyDescent="0.3">
      <c r="A232" t="s">
        <v>303</v>
      </c>
      <c r="B232">
        <v>38060</v>
      </c>
      <c r="C232" s="4" t="s">
        <v>241</v>
      </c>
      <c r="D232" s="3">
        <v>40213.955099999999</v>
      </c>
      <c r="E232" s="5">
        <v>123.66</v>
      </c>
      <c r="F232" s="5">
        <v>0</v>
      </c>
      <c r="G232" s="5">
        <v>274.58999999999997</v>
      </c>
      <c r="H232" s="5">
        <v>448.83</v>
      </c>
      <c r="I232" s="5">
        <v>285.02999999999997</v>
      </c>
      <c r="J232" s="5">
        <v>1.44</v>
      </c>
      <c r="K232" s="5">
        <v>0</v>
      </c>
      <c r="L232" s="5">
        <v>0</v>
      </c>
      <c r="M232" s="5">
        <v>0</v>
      </c>
      <c r="N232" s="5">
        <v>0</v>
      </c>
      <c r="O232" s="5">
        <v>2088</v>
      </c>
      <c r="P232" s="5">
        <v>593.64</v>
      </c>
      <c r="Q232" s="5">
        <v>0</v>
      </c>
      <c r="R232" s="5">
        <v>21.509999999999998</v>
      </c>
      <c r="S232" s="5">
        <v>0</v>
      </c>
      <c r="T232" s="5">
        <v>0</v>
      </c>
      <c r="U232" s="5">
        <v>1158.1199999999999</v>
      </c>
      <c r="V232" s="5">
        <v>0.99</v>
      </c>
      <c r="W232" s="5">
        <v>0</v>
      </c>
      <c r="X232" s="5">
        <v>0</v>
      </c>
      <c r="Y232" s="5">
        <v>0</v>
      </c>
      <c r="Z232" s="5">
        <v>0.89999999999999991</v>
      </c>
      <c r="AA232" s="5">
        <v>0</v>
      </c>
      <c r="AB232" s="5">
        <v>0</v>
      </c>
      <c r="AC232" s="5">
        <v>1936.8899999999999</v>
      </c>
      <c r="AD232" s="5">
        <v>0</v>
      </c>
      <c r="AE232" s="5">
        <v>0.54</v>
      </c>
      <c r="AF232" s="5">
        <v>1564.56</v>
      </c>
      <c r="AG232" s="5">
        <v>3106.08</v>
      </c>
      <c r="AH232" s="5">
        <v>1182.51</v>
      </c>
      <c r="AI232" s="5">
        <v>0.99</v>
      </c>
      <c r="AJ232" s="5">
        <v>1942.6499999999999</v>
      </c>
      <c r="AK232" s="5">
        <v>1564.74</v>
      </c>
      <c r="AL232" s="5">
        <v>5895.9</v>
      </c>
    </row>
    <row r="233" spans="1:38" x14ac:dyDescent="0.3">
      <c r="A233" t="s">
        <v>303</v>
      </c>
      <c r="B233">
        <v>38070</v>
      </c>
      <c r="C233" s="4" t="s">
        <v>242</v>
      </c>
      <c r="D233" s="3">
        <v>46187.1446</v>
      </c>
      <c r="E233" s="5">
        <v>0</v>
      </c>
      <c r="F233" s="5">
        <v>0</v>
      </c>
      <c r="G233" s="5">
        <v>0</v>
      </c>
      <c r="H233" s="5">
        <v>0</v>
      </c>
      <c r="I233" s="5">
        <v>783.9</v>
      </c>
      <c r="J233" s="5">
        <v>0</v>
      </c>
      <c r="K233" s="5">
        <v>0</v>
      </c>
      <c r="L233" s="5">
        <v>0</v>
      </c>
      <c r="M233" s="5">
        <v>130.59</v>
      </c>
      <c r="N233" s="5">
        <v>0</v>
      </c>
      <c r="O233" s="5">
        <v>0</v>
      </c>
      <c r="P233" s="5">
        <v>0.1554292836774378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0.3671979596740953</v>
      </c>
      <c r="W233" s="5">
        <v>0</v>
      </c>
      <c r="X233" s="5">
        <v>0</v>
      </c>
      <c r="Y233" s="5">
        <v>0</v>
      </c>
      <c r="Z233" s="5">
        <v>1264.1399999999999</v>
      </c>
      <c r="AA233" s="5">
        <v>0</v>
      </c>
      <c r="AB233" s="5">
        <v>0</v>
      </c>
      <c r="AC233" s="5">
        <v>859.77</v>
      </c>
      <c r="AD233" s="5">
        <v>0</v>
      </c>
      <c r="AE233" s="5">
        <v>0</v>
      </c>
      <c r="AF233" s="5">
        <v>0</v>
      </c>
      <c r="AG233" s="5">
        <v>912.95999999999992</v>
      </c>
      <c r="AH233" s="5">
        <v>0</v>
      </c>
      <c r="AI233" s="5">
        <v>0.18</v>
      </c>
      <c r="AJ233" s="5">
        <v>2129.13</v>
      </c>
      <c r="AK233" s="5">
        <v>0</v>
      </c>
      <c r="AL233" s="5">
        <v>2675.61</v>
      </c>
    </row>
    <row r="234" spans="1:38" x14ac:dyDescent="0.3">
      <c r="A234" t="s">
        <v>303</v>
      </c>
      <c r="B234">
        <v>38080</v>
      </c>
      <c r="C234" s="4" t="s">
        <v>243</v>
      </c>
      <c r="D234" s="3">
        <v>80142.530499999993</v>
      </c>
      <c r="E234" s="5">
        <v>0</v>
      </c>
      <c r="F234" s="5">
        <v>1397.61</v>
      </c>
      <c r="G234" s="5">
        <v>56.79</v>
      </c>
      <c r="H234" s="5">
        <v>0</v>
      </c>
      <c r="I234" s="5">
        <v>23.4</v>
      </c>
      <c r="J234" s="5">
        <v>0</v>
      </c>
      <c r="K234" s="5">
        <v>33.75</v>
      </c>
      <c r="L234" s="5">
        <v>0</v>
      </c>
      <c r="M234" s="5">
        <v>49.41</v>
      </c>
      <c r="N234" s="5">
        <v>0</v>
      </c>
      <c r="O234" s="5">
        <v>235.70999999999998</v>
      </c>
      <c r="P234" s="5">
        <v>702.54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62.73</v>
      </c>
      <c r="W234" s="5">
        <v>0</v>
      </c>
      <c r="X234" s="5">
        <v>7.29</v>
      </c>
      <c r="Y234" s="5">
        <v>0</v>
      </c>
      <c r="Z234" s="5">
        <v>515.52</v>
      </c>
      <c r="AA234" s="5">
        <v>321.12</v>
      </c>
      <c r="AB234" s="5">
        <v>0</v>
      </c>
      <c r="AC234" s="5">
        <v>2203.1999999999998</v>
      </c>
      <c r="AD234" s="5">
        <v>0</v>
      </c>
      <c r="AE234" s="5">
        <v>0</v>
      </c>
      <c r="AF234" s="5">
        <v>3727.17</v>
      </c>
      <c r="AG234" s="5">
        <v>2485.44</v>
      </c>
      <c r="AH234" s="5">
        <v>0</v>
      </c>
      <c r="AI234" s="5">
        <v>70.38</v>
      </c>
      <c r="AJ234" s="5">
        <v>3042.45</v>
      </c>
      <c r="AK234" s="5">
        <v>3727.17</v>
      </c>
      <c r="AL234" s="5">
        <v>7380.1799999999994</v>
      </c>
    </row>
    <row r="235" spans="1:38" x14ac:dyDescent="0.3">
      <c r="A235" t="s">
        <v>303</v>
      </c>
      <c r="B235">
        <v>38090</v>
      </c>
      <c r="C235" s="4" t="s">
        <v>244</v>
      </c>
      <c r="D235" s="3">
        <v>40988.277999999998</v>
      </c>
      <c r="E235" s="5">
        <v>3739.95</v>
      </c>
      <c r="F235" s="5">
        <v>0</v>
      </c>
      <c r="G235" s="5">
        <v>603.9</v>
      </c>
      <c r="H235" s="5">
        <v>0</v>
      </c>
      <c r="I235" s="5">
        <v>0</v>
      </c>
      <c r="J235" s="5">
        <v>14.399999999999999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1139.3999999999999</v>
      </c>
      <c r="Q235" s="5">
        <v>0</v>
      </c>
      <c r="R235" s="5">
        <v>0</v>
      </c>
      <c r="S235" s="5">
        <v>0</v>
      </c>
      <c r="T235" s="5">
        <v>0</v>
      </c>
      <c r="U235" s="5">
        <v>4110.66</v>
      </c>
      <c r="V235" s="5">
        <v>230.13</v>
      </c>
      <c r="W235" s="5">
        <v>0</v>
      </c>
      <c r="X235" s="5">
        <v>16.47</v>
      </c>
      <c r="Y235" s="5">
        <v>0</v>
      </c>
      <c r="Z235" s="5">
        <v>20.52</v>
      </c>
      <c r="AA235" s="5">
        <v>0</v>
      </c>
      <c r="AB235" s="5">
        <v>0</v>
      </c>
      <c r="AC235" s="5">
        <v>853.19999999999993</v>
      </c>
      <c r="AD235" s="5">
        <v>0</v>
      </c>
      <c r="AE235" s="5">
        <v>613.07999999999993</v>
      </c>
      <c r="AF235" s="5">
        <v>7356.15</v>
      </c>
      <c r="AG235" s="5">
        <v>5487.3</v>
      </c>
      <c r="AH235" s="5">
        <v>4111.47</v>
      </c>
      <c r="AI235" s="5">
        <v>246.69</v>
      </c>
      <c r="AJ235" s="5">
        <v>873.9</v>
      </c>
      <c r="AK235" s="5">
        <v>7968.42</v>
      </c>
      <c r="AL235" s="5">
        <v>10660.68</v>
      </c>
    </row>
    <row r="236" spans="1:38" x14ac:dyDescent="0.3">
      <c r="A236" t="s">
        <v>303</v>
      </c>
      <c r="B236">
        <v>38100</v>
      </c>
      <c r="C236" s="4" t="s">
        <v>245</v>
      </c>
      <c r="D236" s="3">
        <v>48662.334499999997</v>
      </c>
      <c r="E236" s="5">
        <v>0</v>
      </c>
      <c r="F236" s="5">
        <v>6111.09</v>
      </c>
      <c r="G236" s="5">
        <v>0</v>
      </c>
      <c r="H236" s="5">
        <v>0</v>
      </c>
      <c r="I236" s="5">
        <v>3152.0699999999997</v>
      </c>
      <c r="J236" s="5">
        <v>0</v>
      </c>
      <c r="K236" s="5">
        <v>0</v>
      </c>
      <c r="L236" s="5">
        <v>0</v>
      </c>
      <c r="M236" s="5">
        <v>42.66</v>
      </c>
      <c r="N236" s="5">
        <v>0</v>
      </c>
      <c r="O236" s="5">
        <v>575.54999999999995</v>
      </c>
      <c r="P236" s="5">
        <v>2564.64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0.72</v>
      </c>
      <c r="W236" s="5">
        <v>0</v>
      </c>
      <c r="X236" s="5">
        <v>0</v>
      </c>
      <c r="Y236" s="5">
        <v>0</v>
      </c>
      <c r="Z236" s="5">
        <v>421.65</v>
      </c>
      <c r="AA236" s="5">
        <v>0</v>
      </c>
      <c r="AB236" s="5">
        <v>0</v>
      </c>
      <c r="AC236" s="5">
        <v>813.6</v>
      </c>
      <c r="AD236" s="5">
        <v>0</v>
      </c>
      <c r="AE236" s="5">
        <v>0</v>
      </c>
      <c r="AF236" s="5">
        <v>6116.8499999999995</v>
      </c>
      <c r="AG236" s="5">
        <v>9506.34</v>
      </c>
      <c r="AH236" s="5">
        <v>0</v>
      </c>
      <c r="AI236" s="5">
        <v>0.72</v>
      </c>
      <c r="AJ236" s="5">
        <v>1235.79</v>
      </c>
      <c r="AK236" s="5">
        <v>6116.8499999999995</v>
      </c>
      <c r="AL236" s="5">
        <v>10532.88</v>
      </c>
    </row>
    <row r="237" spans="1:38" x14ac:dyDescent="0.3">
      <c r="A237" t="s">
        <v>303</v>
      </c>
      <c r="B237">
        <v>38111</v>
      </c>
      <c r="C237" s="4" t="s">
        <v>246</v>
      </c>
      <c r="D237" s="3">
        <v>20418.463199999998</v>
      </c>
      <c r="E237" s="5">
        <v>0</v>
      </c>
      <c r="F237" s="5">
        <v>0</v>
      </c>
      <c r="G237" s="5">
        <v>0</v>
      </c>
      <c r="H237" s="5">
        <v>0</v>
      </c>
      <c r="I237" s="5">
        <v>6.3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0.72</v>
      </c>
      <c r="W237" s="5">
        <v>0</v>
      </c>
      <c r="X237" s="5">
        <v>0</v>
      </c>
      <c r="Y237" s="5">
        <v>0</v>
      </c>
      <c r="Z237" s="5">
        <v>1.08</v>
      </c>
      <c r="AA237" s="5">
        <v>0</v>
      </c>
      <c r="AB237" s="5">
        <v>0</v>
      </c>
      <c r="AC237" s="5">
        <v>372.87</v>
      </c>
      <c r="AD237" s="5">
        <v>3.96</v>
      </c>
      <c r="AE237" s="5">
        <v>309.51</v>
      </c>
      <c r="AF237" s="5">
        <v>0</v>
      </c>
      <c r="AG237" s="5">
        <v>6.5699999999999994</v>
      </c>
      <c r="AH237" s="5">
        <v>0</v>
      </c>
      <c r="AI237" s="5">
        <v>0.89999999999999991</v>
      </c>
      <c r="AJ237" s="5">
        <v>378.9</v>
      </c>
      <c r="AK237" s="5">
        <v>309.06</v>
      </c>
      <c r="AL237" s="5">
        <v>694.26</v>
      </c>
    </row>
    <row r="238" spans="1:38" x14ac:dyDescent="0.3">
      <c r="A238" t="s">
        <v>303</v>
      </c>
      <c r="B238">
        <v>38112</v>
      </c>
      <c r="C238" s="4" t="s">
        <v>247</v>
      </c>
      <c r="D238" s="3">
        <v>8910.2795000000006</v>
      </c>
      <c r="E238" s="5">
        <v>0</v>
      </c>
      <c r="F238" s="5">
        <v>0</v>
      </c>
      <c r="G238" s="5">
        <v>0</v>
      </c>
      <c r="H238" s="5">
        <v>0</v>
      </c>
      <c r="I238" s="5">
        <v>77.58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  <c r="O238" s="5">
        <v>0</v>
      </c>
      <c r="P238" s="5">
        <v>536.93999999999994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0.89999999999999991</v>
      </c>
      <c r="AA238" s="5">
        <v>0</v>
      </c>
      <c r="AB238" s="5">
        <v>0</v>
      </c>
      <c r="AC238" s="5">
        <v>0</v>
      </c>
      <c r="AD238" s="5">
        <v>0</v>
      </c>
      <c r="AE238" s="5">
        <v>0.89999999999999991</v>
      </c>
      <c r="AF238" s="5">
        <v>0</v>
      </c>
      <c r="AG238" s="5">
        <v>536.4</v>
      </c>
      <c r="AH238" s="5">
        <v>0</v>
      </c>
      <c r="AI238" s="5">
        <v>0</v>
      </c>
      <c r="AJ238" s="5">
        <v>0.89999999999999991</v>
      </c>
      <c r="AK238" s="5">
        <v>0.72</v>
      </c>
      <c r="AL238" s="5">
        <v>538.19999999999993</v>
      </c>
    </row>
    <row r="239" spans="1:38" x14ac:dyDescent="0.3">
      <c r="A239" t="s">
        <v>303</v>
      </c>
      <c r="B239">
        <v>38113</v>
      </c>
      <c r="C239" s="4" t="s">
        <v>248</v>
      </c>
      <c r="D239" s="3">
        <v>24303.692500000001</v>
      </c>
      <c r="E239" s="5">
        <v>0</v>
      </c>
      <c r="F239" s="5">
        <v>0</v>
      </c>
      <c r="G239" s="5">
        <v>0</v>
      </c>
      <c r="H239" s="5">
        <v>0</v>
      </c>
      <c r="I239" s="5">
        <v>274.86</v>
      </c>
      <c r="J239" s="5">
        <v>2.61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5">
        <v>0.31263165382712577</v>
      </c>
      <c r="Q239" s="5">
        <v>0</v>
      </c>
      <c r="R239" s="5">
        <v>0</v>
      </c>
      <c r="S239" s="5">
        <v>0</v>
      </c>
      <c r="T239" s="5">
        <v>0</v>
      </c>
      <c r="U239" s="5">
        <v>1196.73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228.6</v>
      </c>
      <c r="AC239" s="5">
        <v>929.69999999999993</v>
      </c>
      <c r="AD239" s="5">
        <v>0</v>
      </c>
      <c r="AE239" s="5">
        <v>0</v>
      </c>
      <c r="AF239" s="5">
        <v>1246.23</v>
      </c>
      <c r="AG239" s="5">
        <v>277.28999999999996</v>
      </c>
      <c r="AH239" s="5">
        <v>1196.28</v>
      </c>
      <c r="AI239" s="5">
        <v>0</v>
      </c>
      <c r="AJ239" s="5">
        <v>1156.77</v>
      </c>
      <c r="AK239" s="5">
        <v>1246.23</v>
      </c>
      <c r="AL239" s="5">
        <v>2531.61</v>
      </c>
    </row>
    <row r="240" spans="1:38" x14ac:dyDescent="0.3">
      <c r="A240" t="s">
        <v>303</v>
      </c>
      <c r="B240">
        <v>38114</v>
      </c>
      <c r="C240" s="4" t="s">
        <v>249</v>
      </c>
      <c r="D240" s="3">
        <v>9090.1720999999998</v>
      </c>
      <c r="E240" s="5">
        <v>0</v>
      </c>
      <c r="F240" s="5">
        <v>0</v>
      </c>
      <c r="G240" s="5">
        <v>0</v>
      </c>
      <c r="H240" s="5">
        <v>0</v>
      </c>
      <c r="I240" s="5">
        <v>11.07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0.27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1.643199286517568</v>
      </c>
      <c r="AD240" s="5">
        <v>0</v>
      </c>
      <c r="AE240" s="5">
        <v>1.166411624854419</v>
      </c>
      <c r="AF240" s="5">
        <v>0</v>
      </c>
      <c r="AG240" s="5">
        <v>11.61</v>
      </c>
      <c r="AH240" s="5">
        <v>0.18</v>
      </c>
      <c r="AI240" s="5">
        <v>0</v>
      </c>
      <c r="AJ240" s="5">
        <v>0.44999999999999996</v>
      </c>
      <c r="AK240" s="5">
        <v>0.18</v>
      </c>
      <c r="AL240" s="5">
        <v>11.7</v>
      </c>
    </row>
    <row r="241" spans="1:38" x14ac:dyDescent="0.3">
      <c r="A241" t="s">
        <v>303</v>
      </c>
      <c r="B241">
        <v>38115</v>
      </c>
      <c r="C241" s="4" t="s">
        <v>250</v>
      </c>
      <c r="D241" s="3">
        <v>12734.2983</v>
      </c>
      <c r="E241" s="5">
        <v>0</v>
      </c>
      <c r="F241" s="5">
        <v>0</v>
      </c>
      <c r="G241" s="5">
        <v>0</v>
      </c>
      <c r="H241" s="5">
        <v>0</v>
      </c>
      <c r="I241" s="5">
        <v>33.119999999999997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0.63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1.169768280937203</v>
      </c>
      <c r="AA241" s="5">
        <v>0</v>
      </c>
      <c r="AB241" s="5">
        <v>0</v>
      </c>
      <c r="AC241" s="5">
        <v>0</v>
      </c>
      <c r="AD241" s="5">
        <v>0</v>
      </c>
      <c r="AE241" s="5">
        <v>357.39</v>
      </c>
      <c r="AF241" s="5">
        <v>0</v>
      </c>
      <c r="AG241" s="5">
        <v>34.019999999999996</v>
      </c>
      <c r="AH241" s="5">
        <v>0</v>
      </c>
      <c r="AI241" s="5">
        <v>0</v>
      </c>
      <c r="AJ241" s="5">
        <v>1.169768280937203</v>
      </c>
      <c r="AK241" s="5">
        <v>358.2</v>
      </c>
      <c r="AL241" s="5">
        <v>374.03999999999996</v>
      </c>
    </row>
    <row r="242" spans="1:38" x14ac:dyDescent="0.3">
      <c r="A242" t="s">
        <v>303</v>
      </c>
      <c r="B242">
        <v>38510</v>
      </c>
      <c r="C242" s="4" t="s">
        <v>251</v>
      </c>
      <c r="D242" s="3">
        <v>48173.312100000003</v>
      </c>
      <c r="E242" s="5">
        <v>0</v>
      </c>
      <c r="F242" s="5">
        <v>0</v>
      </c>
      <c r="G242" s="5">
        <v>0</v>
      </c>
      <c r="H242" s="5">
        <v>0</v>
      </c>
      <c r="I242" s="5">
        <v>544.67999999999995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  <c r="P242" s="5">
        <v>326.7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0.27</v>
      </c>
      <c r="W242" s="5">
        <v>0</v>
      </c>
      <c r="X242" s="5">
        <v>0</v>
      </c>
      <c r="Y242" s="5">
        <v>0</v>
      </c>
      <c r="Z242" s="5">
        <v>59.76</v>
      </c>
      <c r="AA242" s="5">
        <v>221.57999999999998</v>
      </c>
      <c r="AB242" s="5">
        <v>0</v>
      </c>
      <c r="AC242" s="5">
        <v>1746.54</v>
      </c>
      <c r="AD242" s="5">
        <v>0</v>
      </c>
      <c r="AE242" s="5">
        <v>0</v>
      </c>
      <c r="AF242" s="5">
        <v>601.74</v>
      </c>
      <c r="AG242" s="5">
        <v>593.54999999999995</v>
      </c>
      <c r="AH242" s="5">
        <v>0</v>
      </c>
      <c r="AI242" s="5">
        <v>0.44999999999999996</v>
      </c>
      <c r="AJ242" s="5">
        <v>1986.57</v>
      </c>
      <c r="AK242" s="5">
        <v>601.74</v>
      </c>
      <c r="AL242" s="5">
        <v>2719.17</v>
      </c>
    </row>
    <row r="243" spans="1:38" x14ac:dyDescent="0.3">
      <c r="A243" t="s">
        <v>303</v>
      </c>
      <c r="B243">
        <v>38520</v>
      </c>
      <c r="C243" s="4" t="s">
        <v>252</v>
      </c>
      <c r="D243" s="3">
        <v>41577.359799999998</v>
      </c>
      <c r="E243" s="5">
        <v>0</v>
      </c>
      <c r="F243" s="5">
        <v>0</v>
      </c>
      <c r="G243" s="5">
        <v>96.39</v>
      </c>
      <c r="H243" s="5">
        <v>0</v>
      </c>
      <c r="I243" s="5">
        <v>45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396.63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4.95</v>
      </c>
      <c r="W243" s="5">
        <v>0</v>
      </c>
      <c r="X243" s="5">
        <v>0</v>
      </c>
      <c r="Y243" s="5">
        <v>0</v>
      </c>
      <c r="Z243" s="5">
        <v>2.9699999999999998</v>
      </c>
      <c r="AA243" s="5">
        <v>177.75</v>
      </c>
      <c r="AB243" s="5">
        <v>0</v>
      </c>
      <c r="AC243" s="5">
        <v>419.58</v>
      </c>
      <c r="AD243" s="5">
        <v>0</v>
      </c>
      <c r="AE243" s="5">
        <v>0</v>
      </c>
      <c r="AF243" s="5">
        <v>315.81</v>
      </c>
      <c r="AG243" s="5">
        <v>538.02</v>
      </c>
      <c r="AH243" s="5">
        <v>0</v>
      </c>
      <c r="AI243" s="5">
        <v>5.31</v>
      </c>
      <c r="AJ243" s="5">
        <v>602.1</v>
      </c>
      <c r="AK243" s="5">
        <v>315.81</v>
      </c>
      <c r="AL243" s="5">
        <v>1116.18</v>
      </c>
    </row>
    <row r="244" spans="1:38" x14ac:dyDescent="0.3">
      <c r="A244" t="s">
        <v>303</v>
      </c>
      <c r="B244">
        <v>38530</v>
      </c>
      <c r="C244" s="4" t="s">
        <v>253</v>
      </c>
      <c r="D244" s="3">
        <v>53016.992200000001</v>
      </c>
      <c r="E244" s="5">
        <v>0</v>
      </c>
      <c r="F244" s="5">
        <v>0</v>
      </c>
      <c r="G244" s="5">
        <v>3082.8599999999997</v>
      </c>
      <c r="H244" s="5">
        <v>0</v>
      </c>
      <c r="I244" s="5">
        <v>658.8</v>
      </c>
      <c r="J244" s="5">
        <v>0</v>
      </c>
      <c r="K244" s="5">
        <v>0</v>
      </c>
      <c r="L244" s="5">
        <v>0</v>
      </c>
      <c r="M244" s="5">
        <v>885.15</v>
      </c>
      <c r="N244" s="5">
        <v>0</v>
      </c>
      <c r="O244" s="5">
        <v>0</v>
      </c>
      <c r="P244" s="5">
        <v>393.39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341.64</v>
      </c>
      <c r="X244" s="5">
        <v>100.35</v>
      </c>
      <c r="Y244" s="5">
        <v>0</v>
      </c>
      <c r="Z244" s="5">
        <v>127.17</v>
      </c>
      <c r="AA244" s="5">
        <v>0</v>
      </c>
      <c r="AB244" s="5">
        <v>0</v>
      </c>
      <c r="AC244" s="5">
        <v>996.75</v>
      </c>
      <c r="AD244" s="5">
        <v>0</v>
      </c>
      <c r="AE244" s="5">
        <v>2.6999999999999997</v>
      </c>
      <c r="AF244" s="5">
        <v>3080.79</v>
      </c>
      <c r="AG244" s="5">
        <v>4367.34</v>
      </c>
      <c r="AH244" s="5">
        <v>0</v>
      </c>
      <c r="AI244" s="5">
        <v>441.53999999999996</v>
      </c>
      <c r="AJ244" s="5">
        <v>1121.1299999999999</v>
      </c>
      <c r="AK244" s="5">
        <v>3083.7599999999998</v>
      </c>
      <c r="AL244" s="5">
        <v>5392.44</v>
      </c>
    </row>
    <row r="245" spans="1:38" x14ac:dyDescent="0.3">
      <c r="A245" t="s">
        <v>303</v>
      </c>
      <c r="B245">
        <v>38540</v>
      </c>
      <c r="C245" s="4" t="s">
        <v>143</v>
      </c>
      <c r="D245" s="3">
        <v>52026.520199999999</v>
      </c>
      <c r="E245" s="5">
        <v>0</v>
      </c>
      <c r="F245" s="5">
        <v>2174.58</v>
      </c>
      <c r="G245" s="5">
        <v>132.12</v>
      </c>
      <c r="H245" s="5">
        <v>0</v>
      </c>
      <c r="I245" s="5">
        <v>1165.32</v>
      </c>
      <c r="J245" s="5">
        <v>3.5999999999999996</v>
      </c>
      <c r="K245" s="5">
        <v>0</v>
      </c>
      <c r="L245" s="5">
        <v>0</v>
      </c>
      <c r="M245" s="5">
        <v>107.72999999999999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2680.29</v>
      </c>
      <c r="V245" s="5">
        <v>26.82</v>
      </c>
      <c r="W245" s="5">
        <v>0</v>
      </c>
      <c r="X245" s="5">
        <v>0</v>
      </c>
      <c r="Y245" s="5">
        <v>0</v>
      </c>
      <c r="Z245" s="5">
        <v>3.42</v>
      </c>
      <c r="AA245" s="5">
        <v>249.84</v>
      </c>
      <c r="AB245" s="5">
        <v>0</v>
      </c>
      <c r="AC245" s="5">
        <v>881.37</v>
      </c>
      <c r="AD245" s="5">
        <v>0</v>
      </c>
      <c r="AE245" s="5">
        <v>0</v>
      </c>
      <c r="AF245" s="5">
        <v>4941.99</v>
      </c>
      <c r="AG245" s="5">
        <v>3113.64</v>
      </c>
      <c r="AH245" s="5">
        <v>2677.95</v>
      </c>
      <c r="AI245" s="5">
        <v>27.45</v>
      </c>
      <c r="AJ245" s="5">
        <v>1133.73</v>
      </c>
      <c r="AK245" s="5">
        <v>4941.99</v>
      </c>
      <c r="AL245" s="5">
        <v>6757.2</v>
      </c>
    </row>
    <row r="246" spans="1:38" x14ac:dyDescent="0.3">
      <c r="A246" t="s">
        <v>303</v>
      </c>
      <c r="B246">
        <v>38550</v>
      </c>
      <c r="C246" s="4" t="s">
        <v>254</v>
      </c>
      <c r="D246" s="3">
        <v>36291.9689</v>
      </c>
      <c r="E246" s="5">
        <v>3997.17</v>
      </c>
      <c r="F246" s="5">
        <v>0</v>
      </c>
      <c r="G246" s="5">
        <v>280.70999999999998</v>
      </c>
      <c r="H246" s="5">
        <v>0</v>
      </c>
      <c r="I246" s="5">
        <v>3118.41</v>
      </c>
      <c r="J246" s="5">
        <v>22.41</v>
      </c>
      <c r="K246" s="5">
        <v>0</v>
      </c>
      <c r="L246" s="5">
        <v>0</v>
      </c>
      <c r="M246" s="5">
        <v>0</v>
      </c>
      <c r="N246" s="5">
        <v>0</v>
      </c>
      <c r="O246" s="5">
        <v>0</v>
      </c>
      <c r="P246" s="5">
        <v>2044.26</v>
      </c>
      <c r="Q246" s="5">
        <v>0</v>
      </c>
      <c r="R246" s="5">
        <v>0</v>
      </c>
      <c r="S246" s="5">
        <v>0</v>
      </c>
      <c r="T246" s="5">
        <v>0</v>
      </c>
      <c r="U246" s="5">
        <v>659.88</v>
      </c>
      <c r="V246" s="5">
        <v>4.7699999999999996</v>
      </c>
      <c r="W246" s="5">
        <v>0</v>
      </c>
      <c r="X246" s="5">
        <v>96.39</v>
      </c>
      <c r="Y246" s="5">
        <v>0</v>
      </c>
      <c r="Z246" s="5">
        <v>44.91</v>
      </c>
      <c r="AA246" s="5">
        <v>678.95999999999992</v>
      </c>
      <c r="AB246" s="5">
        <v>276.57</v>
      </c>
      <c r="AC246" s="5">
        <v>1716.75</v>
      </c>
      <c r="AD246" s="5">
        <v>0</v>
      </c>
      <c r="AE246" s="5">
        <v>0</v>
      </c>
      <c r="AF246" s="5">
        <v>5592.96</v>
      </c>
      <c r="AG246" s="5">
        <v>6125.94</v>
      </c>
      <c r="AH246" s="5">
        <v>658.70999999999992</v>
      </c>
      <c r="AI246" s="5">
        <v>100.8</v>
      </c>
      <c r="AJ246" s="5">
        <v>2715.21</v>
      </c>
      <c r="AK246" s="5">
        <v>5592.96</v>
      </c>
      <c r="AL246" s="5">
        <v>8892.81</v>
      </c>
    </row>
    <row r="247" spans="1:38" x14ac:dyDescent="0.3">
      <c r="A247" t="s">
        <v>303</v>
      </c>
      <c r="B247">
        <v>38560</v>
      </c>
      <c r="C247" s="4" t="s">
        <v>255</v>
      </c>
      <c r="D247" s="3">
        <v>67702.189499999993</v>
      </c>
      <c r="E247" s="5">
        <v>8722.619999999999</v>
      </c>
      <c r="F247" s="5">
        <v>0</v>
      </c>
      <c r="G247" s="5">
        <v>313.56</v>
      </c>
      <c r="H247" s="5">
        <v>0</v>
      </c>
      <c r="I247" s="5">
        <v>1258.2</v>
      </c>
      <c r="J247" s="5">
        <v>14.219999999999999</v>
      </c>
      <c r="K247" s="5">
        <v>0.18</v>
      </c>
      <c r="L247" s="5">
        <v>0</v>
      </c>
      <c r="M247" s="5">
        <v>0</v>
      </c>
      <c r="N247" s="5">
        <v>0</v>
      </c>
      <c r="O247" s="5">
        <v>587.16</v>
      </c>
      <c r="P247" s="5">
        <v>681.03</v>
      </c>
      <c r="Q247" s="5">
        <v>0</v>
      </c>
      <c r="R247" s="5">
        <v>0</v>
      </c>
      <c r="S247" s="5">
        <v>0</v>
      </c>
      <c r="T247" s="5">
        <v>0</v>
      </c>
      <c r="U247" s="5">
        <v>170.82</v>
      </c>
      <c r="V247" s="5">
        <v>7.47</v>
      </c>
      <c r="W247" s="5">
        <v>0</v>
      </c>
      <c r="X247" s="5">
        <v>247.85999999999999</v>
      </c>
      <c r="Y247" s="5">
        <v>3426.93</v>
      </c>
      <c r="Z247" s="5">
        <v>2.9699999999999998</v>
      </c>
      <c r="AA247" s="5">
        <v>35.729999999999997</v>
      </c>
      <c r="AB247" s="5">
        <v>0</v>
      </c>
      <c r="AC247" s="5">
        <v>57.419999999999995</v>
      </c>
      <c r="AD247" s="5">
        <v>0</v>
      </c>
      <c r="AE247" s="5">
        <v>0</v>
      </c>
      <c r="AF247" s="5">
        <v>9723.69</v>
      </c>
      <c r="AG247" s="5">
        <v>10525.32</v>
      </c>
      <c r="AH247" s="5">
        <v>170.01</v>
      </c>
      <c r="AI247" s="5">
        <v>254.60999999999999</v>
      </c>
      <c r="AJ247" s="5">
        <v>3523.77</v>
      </c>
      <c r="AK247" s="5">
        <v>9723.69</v>
      </c>
      <c r="AL247" s="5">
        <v>11017.98</v>
      </c>
    </row>
    <row r="248" spans="1:38" x14ac:dyDescent="0.3">
      <c r="A248" t="s">
        <v>303</v>
      </c>
      <c r="B248">
        <v>38570</v>
      </c>
      <c r="C248" s="4" t="s">
        <v>256</v>
      </c>
      <c r="D248" s="3">
        <v>79198.263900000005</v>
      </c>
      <c r="E248" s="5">
        <v>11320.199999999999</v>
      </c>
      <c r="F248" s="5">
        <v>0</v>
      </c>
      <c r="G248" s="5">
        <v>1797.9299999999998</v>
      </c>
      <c r="H248" s="5">
        <v>0</v>
      </c>
      <c r="I248" s="5">
        <v>12012.84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4672.26</v>
      </c>
      <c r="P248" s="5">
        <v>363.41999999999996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1.6201086728046121</v>
      </c>
      <c r="Y248" s="5">
        <v>8503.11</v>
      </c>
      <c r="Z248" s="5">
        <v>361.89</v>
      </c>
      <c r="AA248" s="5">
        <v>0</v>
      </c>
      <c r="AB248" s="5">
        <v>0</v>
      </c>
      <c r="AC248" s="5">
        <v>789.93</v>
      </c>
      <c r="AD248" s="5">
        <v>0</v>
      </c>
      <c r="AE248" s="5">
        <v>0</v>
      </c>
      <c r="AF248" s="5">
        <v>13310.64</v>
      </c>
      <c r="AG248" s="5">
        <v>20710.71</v>
      </c>
      <c r="AH248" s="5">
        <v>0</v>
      </c>
      <c r="AI248" s="5">
        <v>1.4811591271432227</v>
      </c>
      <c r="AJ248" s="5">
        <v>9301.5</v>
      </c>
      <c r="AK248" s="5">
        <v>13310.64</v>
      </c>
      <c r="AL248" s="5">
        <v>20985.21</v>
      </c>
    </row>
    <row r="249" spans="1:38" x14ac:dyDescent="0.3">
      <c r="A249" t="s">
        <v>303</v>
      </c>
      <c r="B249">
        <v>38580</v>
      </c>
      <c r="C249" s="4" t="s">
        <v>257</v>
      </c>
      <c r="D249" s="3">
        <v>72100.338499999998</v>
      </c>
      <c r="E249" s="5">
        <v>7816.0499999999993</v>
      </c>
      <c r="F249" s="5">
        <v>0</v>
      </c>
      <c r="G249" s="5">
        <v>201.06</v>
      </c>
      <c r="H249" s="5">
        <v>0</v>
      </c>
      <c r="I249" s="5">
        <v>2283.0299999999997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5">
        <v>39.51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17.82</v>
      </c>
      <c r="W249" s="5">
        <v>0</v>
      </c>
      <c r="X249" s="5">
        <v>1452.96</v>
      </c>
      <c r="Y249" s="5">
        <v>7256.7</v>
      </c>
      <c r="Z249" s="5">
        <v>717.83999999999992</v>
      </c>
      <c r="AA249" s="5">
        <v>0</v>
      </c>
      <c r="AB249" s="5">
        <v>3.343922257980015E-2</v>
      </c>
      <c r="AC249" s="5">
        <v>547.47</v>
      </c>
      <c r="AD249" s="5">
        <v>0</v>
      </c>
      <c r="AE249" s="5">
        <v>0</v>
      </c>
      <c r="AF249" s="5">
        <v>10043.369999999999</v>
      </c>
      <c r="AG249" s="5">
        <v>8078.3099999999995</v>
      </c>
      <c r="AH249" s="5">
        <v>0</v>
      </c>
      <c r="AI249" s="5">
        <v>1470.87</v>
      </c>
      <c r="AJ249" s="5">
        <v>7833.42</v>
      </c>
      <c r="AK249" s="5">
        <v>10043.369999999999</v>
      </c>
      <c r="AL249" s="5">
        <v>12332.88</v>
      </c>
    </row>
    <row r="250" spans="1:38" x14ac:dyDescent="0.3">
      <c r="A250" t="s">
        <v>303</v>
      </c>
      <c r="B250">
        <v>38590</v>
      </c>
      <c r="C250" s="4" t="s">
        <v>258</v>
      </c>
      <c r="D250" s="3">
        <v>79950.406700000007</v>
      </c>
      <c r="E250" s="5">
        <v>3745.17</v>
      </c>
      <c r="F250" s="5">
        <v>0</v>
      </c>
      <c r="G250" s="5">
        <v>387.99</v>
      </c>
      <c r="H250" s="5">
        <v>0</v>
      </c>
      <c r="I250" s="5">
        <v>1616.31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711.54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0.27</v>
      </c>
      <c r="W250" s="5">
        <v>0</v>
      </c>
      <c r="X250" s="5">
        <v>4.59</v>
      </c>
      <c r="Y250" s="5">
        <v>3890.16</v>
      </c>
      <c r="Z250" s="5">
        <v>1123.9199999999998</v>
      </c>
      <c r="AA250" s="5">
        <v>11.34</v>
      </c>
      <c r="AB250" s="5">
        <v>0</v>
      </c>
      <c r="AC250" s="5">
        <v>1643.6699999999998</v>
      </c>
      <c r="AD250" s="5">
        <v>0</v>
      </c>
      <c r="AE250" s="5">
        <v>0</v>
      </c>
      <c r="AF250" s="5">
        <v>4324.2299999999996</v>
      </c>
      <c r="AG250" s="5">
        <v>4865.13</v>
      </c>
      <c r="AH250" s="5">
        <v>0</v>
      </c>
      <c r="AI250" s="5">
        <v>4.95</v>
      </c>
      <c r="AJ250" s="5">
        <v>6666.75</v>
      </c>
      <c r="AK250" s="5">
        <v>4324.2299999999996</v>
      </c>
      <c r="AL250" s="5">
        <v>8334.09</v>
      </c>
    </row>
    <row r="251" spans="1:38" x14ac:dyDescent="0.3">
      <c r="A251" t="s">
        <v>303</v>
      </c>
      <c r="B251">
        <v>38600</v>
      </c>
      <c r="C251" s="4" t="s">
        <v>259</v>
      </c>
      <c r="D251" s="3">
        <v>98377.643500000006</v>
      </c>
      <c r="E251" s="5">
        <v>4315.5</v>
      </c>
      <c r="F251" s="5">
        <v>0</v>
      </c>
      <c r="G251" s="5">
        <v>2163.15</v>
      </c>
      <c r="H251" s="5">
        <v>0</v>
      </c>
      <c r="I251" s="5">
        <v>2274.0299999999997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181.26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0.18</v>
      </c>
      <c r="W251" s="5">
        <v>0</v>
      </c>
      <c r="X251" s="5">
        <v>2097.27</v>
      </c>
      <c r="Y251" s="5">
        <v>0</v>
      </c>
      <c r="Z251" s="5">
        <v>62.19</v>
      </c>
      <c r="AA251" s="5">
        <v>63.629999999999995</v>
      </c>
      <c r="AB251" s="5">
        <v>202.41</v>
      </c>
      <c r="AC251" s="5">
        <v>1745.55</v>
      </c>
      <c r="AD251" s="5">
        <v>0</v>
      </c>
      <c r="AE251" s="5">
        <v>0</v>
      </c>
      <c r="AF251" s="5">
        <v>6568.83</v>
      </c>
      <c r="AG251" s="5">
        <v>7045.2</v>
      </c>
      <c r="AH251" s="5">
        <v>0</v>
      </c>
      <c r="AI251" s="5">
        <v>2095.4699999999998</v>
      </c>
      <c r="AJ251" s="5">
        <v>2075.2199999999998</v>
      </c>
      <c r="AK251" s="5">
        <v>6568.83</v>
      </c>
      <c r="AL251" s="5">
        <v>9137.9699999999993</v>
      </c>
    </row>
    <row r="252" spans="1:38" x14ac:dyDescent="0.3">
      <c r="A252" t="s">
        <v>304</v>
      </c>
      <c r="B252">
        <v>39010</v>
      </c>
      <c r="C252" s="4" t="s">
        <v>260</v>
      </c>
      <c r="D252" s="3">
        <v>98440.898700000005</v>
      </c>
      <c r="E252" s="5">
        <v>9180.5399999999991</v>
      </c>
      <c r="F252" s="5">
        <v>171.54</v>
      </c>
      <c r="G252" s="5">
        <v>0</v>
      </c>
      <c r="H252" s="5">
        <v>0</v>
      </c>
      <c r="I252" s="5">
        <v>0</v>
      </c>
      <c r="J252" s="5">
        <v>30.509999999999998</v>
      </c>
      <c r="K252" s="5">
        <v>0</v>
      </c>
      <c r="L252" s="5">
        <v>0</v>
      </c>
      <c r="M252" s="5">
        <v>239.85</v>
      </c>
      <c r="N252" s="5">
        <v>0</v>
      </c>
      <c r="O252" s="5">
        <v>0</v>
      </c>
      <c r="P252" s="5">
        <v>31.23</v>
      </c>
      <c r="Q252" s="5">
        <v>0</v>
      </c>
      <c r="R252" s="5">
        <v>0</v>
      </c>
      <c r="S252" s="5">
        <v>4.7699999999999996</v>
      </c>
      <c r="T252" s="5">
        <v>0</v>
      </c>
      <c r="U252" s="5">
        <v>0</v>
      </c>
      <c r="V252" s="5">
        <v>660.68999999999994</v>
      </c>
      <c r="W252" s="5">
        <v>4455.63</v>
      </c>
      <c r="X252" s="5">
        <v>1.6199999999999999</v>
      </c>
      <c r="Y252" s="5">
        <v>0</v>
      </c>
      <c r="Z252" s="5">
        <v>488.96999999999997</v>
      </c>
      <c r="AA252" s="5">
        <v>0</v>
      </c>
      <c r="AB252" s="5">
        <v>64.89</v>
      </c>
      <c r="AC252" s="5">
        <v>0</v>
      </c>
      <c r="AD252" s="5">
        <v>0</v>
      </c>
      <c r="AE252" s="5">
        <v>0</v>
      </c>
      <c r="AF252" s="5">
        <v>12485.88</v>
      </c>
      <c r="AG252" s="5">
        <v>9567.5399999999991</v>
      </c>
      <c r="AH252" s="5">
        <v>4.7699999999999996</v>
      </c>
      <c r="AI252" s="5">
        <v>5114.25</v>
      </c>
      <c r="AJ252" s="5">
        <v>554.30999999999995</v>
      </c>
      <c r="AK252" s="5">
        <v>12485.88</v>
      </c>
      <c r="AL252" s="5">
        <v>13162.14</v>
      </c>
    </row>
    <row r="253" spans="1:38" x14ac:dyDescent="0.3">
      <c r="A253" t="s">
        <v>304</v>
      </c>
      <c r="B253">
        <v>39020</v>
      </c>
      <c r="C253" s="4" t="s">
        <v>261</v>
      </c>
      <c r="D253" s="3">
        <v>88175.143299999996</v>
      </c>
      <c r="E253" s="5">
        <v>6175.3499999999995</v>
      </c>
      <c r="F253" s="5">
        <v>482.31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42.75</v>
      </c>
      <c r="N253" s="5">
        <v>0</v>
      </c>
      <c r="O253" s="5">
        <v>0</v>
      </c>
      <c r="P253" s="5">
        <v>32.4</v>
      </c>
      <c r="Q253" s="5">
        <v>0</v>
      </c>
      <c r="R253" s="5">
        <v>31.77</v>
      </c>
      <c r="S253" s="5">
        <v>0.44999999999999996</v>
      </c>
      <c r="T253" s="5">
        <v>0</v>
      </c>
      <c r="U253" s="5">
        <v>0</v>
      </c>
      <c r="V253" s="5">
        <v>332.37</v>
      </c>
      <c r="W253" s="5">
        <v>4906.8899999999994</v>
      </c>
      <c r="X253" s="5">
        <v>310.58999999999997</v>
      </c>
      <c r="Y253" s="5">
        <v>0</v>
      </c>
      <c r="Z253" s="5">
        <v>877.94999999999993</v>
      </c>
      <c r="AA253" s="5">
        <v>0</v>
      </c>
      <c r="AB253" s="5">
        <v>9.36</v>
      </c>
      <c r="AC253" s="5">
        <v>0</v>
      </c>
      <c r="AD253" s="5">
        <v>0</v>
      </c>
      <c r="AE253" s="5">
        <v>0</v>
      </c>
      <c r="AF253" s="5">
        <v>8514.9</v>
      </c>
      <c r="AG253" s="5">
        <v>6720.57</v>
      </c>
      <c r="AH253" s="5">
        <v>33.299999999999997</v>
      </c>
      <c r="AI253" s="5">
        <v>5276.25</v>
      </c>
      <c r="AJ253" s="5">
        <v>887.57999999999993</v>
      </c>
      <c r="AK253" s="5">
        <v>8514.9</v>
      </c>
      <c r="AL253" s="5">
        <v>9601.4699999999993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5FA85-DB6D-4F7F-B430-F40F4A3CD87D}">
  <dimension ref="A1:E37"/>
  <sheetViews>
    <sheetView workbookViewId="0">
      <selection activeCell="H26" sqref="A1:XFD1048576"/>
    </sheetView>
  </sheetViews>
  <sheetFormatPr defaultRowHeight="12" customHeight="1" x14ac:dyDescent="0.3"/>
  <cols>
    <col min="1" max="1" width="11.625" style="33" customWidth="1"/>
    <col min="2" max="2" width="35.875" style="33" bestFit="1" customWidth="1"/>
    <col min="3" max="3" width="11" style="33" bestFit="1" customWidth="1"/>
    <col min="4" max="4" width="10.25" style="33" bestFit="1" customWidth="1"/>
    <col min="5" max="5" width="10.125" style="33" bestFit="1" customWidth="1"/>
    <col min="6" max="16384" width="9" style="33"/>
  </cols>
  <sheetData>
    <row r="1" spans="1:5" ht="12" customHeight="1" x14ac:dyDescent="0.3">
      <c r="A1" s="15" t="s">
        <v>278</v>
      </c>
      <c r="B1" s="15" t="s">
        <v>0</v>
      </c>
      <c r="C1" s="52" t="s">
        <v>263</v>
      </c>
      <c r="D1" s="18" t="s">
        <v>268</v>
      </c>
      <c r="E1" s="18" t="s">
        <v>268</v>
      </c>
    </row>
    <row r="2" spans="1:5" ht="12" customHeight="1" x14ac:dyDescent="0.3">
      <c r="A2" s="34" t="s">
        <v>265</v>
      </c>
      <c r="B2" s="10" t="s">
        <v>1</v>
      </c>
      <c r="C2" s="8">
        <v>412876.04740184033</v>
      </c>
      <c r="D2" s="13">
        <f>C2/$C$37</f>
        <v>4.0933691105411743E-2</v>
      </c>
      <c r="E2" s="13">
        <f>C2/$C$36</f>
        <v>0.23369688011575226</v>
      </c>
    </row>
    <row r="3" spans="1:5" ht="12" customHeight="1" x14ac:dyDescent="0.3">
      <c r="A3" s="34"/>
      <c r="B3" s="10" t="s">
        <v>2</v>
      </c>
      <c r="C3" s="8">
        <v>60890.897546977569</v>
      </c>
      <c r="D3" s="13">
        <f t="shared" ref="D3:D37" si="0">C3/$C$37</f>
        <v>6.0368946249221038E-3</v>
      </c>
      <c r="E3" s="13">
        <f t="shared" ref="E3:E36" si="1">C3/$C$36</f>
        <v>3.4465580829218967E-2</v>
      </c>
    </row>
    <row r="4" spans="1:5" ht="12" customHeight="1" x14ac:dyDescent="0.3">
      <c r="A4" s="34"/>
      <c r="B4" s="10" t="s">
        <v>3</v>
      </c>
      <c r="C4" s="8">
        <v>25118.196842603626</v>
      </c>
      <c r="D4" s="13">
        <f t="shared" si="0"/>
        <v>2.4902885918188589E-3</v>
      </c>
      <c r="E4" s="13">
        <f t="shared" si="1"/>
        <v>1.4217449215543042E-2</v>
      </c>
    </row>
    <row r="5" spans="1:5" ht="12" customHeight="1" x14ac:dyDescent="0.3">
      <c r="A5" s="34"/>
      <c r="B5" s="10" t="s">
        <v>266</v>
      </c>
      <c r="C5" s="8">
        <v>2658.1499999999996</v>
      </c>
      <c r="D5" s="13">
        <f t="shared" si="0"/>
        <v>2.6353645772516959E-4</v>
      </c>
      <c r="E5" s="13">
        <f t="shared" si="1"/>
        <v>1.5045710832314026E-3</v>
      </c>
    </row>
    <row r="6" spans="1:5" ht="12" customHeight="1" x14ac:dyDescent="0.3">
      <c r="A6" s="34"/>
      <c r="B6" s="10" t="s">
        <v>8</v>
      </c>
      <c r="C6" s="8">
        <v>99526.785618103328</v>
      </c>
      <c r="D6" s="13">
        <f t="shared" si="0"/>
        <v>9.8673650962388532E-3</v>
      </c>
      <c r="E6" s="13">
        <f t="shared" si="1"/>
        <v>5.6334339163692536E-2</v>
      </c>
    </row>
    <row r="7" spans="1:5" ht="12" customHeight="1" x14ac:dyDescent="0.3">
      <c r="A7" s="34"/>
      <c r="B7" s="10" t="s">
        <v>10</v>
      </c>
      <c r="C7" s="8">
        <v>862.29</v>
      </c>
      <c r="D7" s="13">
        <f t="shared" si="0"/>
        <v>8.5489852766712382E-5</v>
      </c>
      <c r="E7" s="13">
        <f t="shared" si="1"/>
        <v>4.8807501433689076E-4</v>
      </c>
    </row>
    <row r="8" spans="1:5" ht="12" customHeight="1" x14ac:dyDescent="0.3">
      <c r="A8" s="34"/>
      <c r="B8" s="10" t="s">
        <v>5</v>
      </c>
      <c r="C8" s="8">
        <v>24509.276164682524</v>
      </c>
      <c r="D8" s="13">
        <f t="shared" si="0"/>
        <v>2.4299184853557414E-3</v>
      </c>
      <c r="E8" s="13">
        <f t="shared" si="1"/>
        <v>1.387278678340725E-2</v>
      </c>
    </row>
    <row r="9" spans="1:5" ht="12" customHeight="1" x14ac:dyDescent="0.3">
      <c r="A9" s="34"/>
      <c r="B9" s="10" t="s">
        <v>31</v>
      </c>
      <c r="C9" s="8">
        <v>3755.6606536633508</v>
      </c>
      <c r="D9" s="13">
        <f t="shared" si="0"/>
        <v>3.72346746829274E-4</v>
      </c>
      <c r="E9" s="13">
        <f t="shared" si="1"/>
        <v>2.1257861361969133E-3</v>
      </c>
    </row>
    <row r="10" spans="1:5" ht="12" customHeight="1" x14ac:dyDescent="0.3">
      <c r="A10" s="34"/>
      <c r="B10" s="10" t="s">
        <v>7</v>
      </c>
      <c r="C10" s="8">
        <v>9783.4412408667613</v>
      </c>
      <c r="D10" s="13">
        <f t="shared" si="0"/>
        <v>9.6995784623906268E-4</v>
      </c>
      <c r="E10" s="13">
        <f t="shared" si="1"/>
        <v>5.5376418883440297E-3</v>
      </c>
    </row>
    <row r="11" spans="1:5" ht="12" customHeight="1" x14ac:dyDescent="0.3">
      <c r="A11" s="34"/>
      <c r="B11" s="10" t="s">
        <v>30</v>
      </c>
      <c r="C11" s="8">
        <v>223.50834413676472</v>
      </c>
      <c r="D11" s="13">
        <f t="shared" si="0"/>
        <v>2.2159245071128856E-5</v>
      </c>
      <c r="E11" s="13">
        <f t="shared" si="1"/>
        <v>1.2651061507029673E-4</v>
      </c>
    </row>
    <row r="12" spans="1:5" ht="12" customHeight="1" x14ac:dyDescent="0.3">
      <c r="A12" s="34"/>
      <c r="B12" s="10" t="s">
        <v>6</v>
      </c>
      <c r="C12" s="8">
        <v>118924.57423305618</v>
      </c>
      <c r="D12" s="13">
        <f t="shared" si="0"/>
        <v>1.1790516347780828E-2</v>
      </c>
      <c r="E12" s="13">
        <f t="shared" si="1"/>
        <v>6.7313912110551585E-2</v>
      </c>
    </row>
    <row r="13" spans="1:5" ht="12" customHeight="1" x14ac:dyDescent="0.3">
      <c r="A13" s="34"/>
      <c r="B13" s="10" t="s">
        <v>4</v>
      </c>
      <c r="C13" s="8">
        <v>113900.77586325166</v>
      </c>
      <c r="D13" s="13">
        <f t="shared" si="0"/>
        <v>1.1292442865583148E-2</v>
      </c>
      <c r="E13" s="13">
        <f t="shared" si="1"/>
        <v>6.4470332269236028E-2</v>
      </c>
    </row>
    <row r="14" spans="1:5" ht="12" customHeight="1" x14ac:dyDescent="0.3">
      <c r="A14" s="34"/>
      <c r="B14" s="10" t="s">
        <v>9</v>
      </c>
      <c r="C14" s="8">
        <v>241987.15759124988</v>
      </c>
      <c r="D14" s="13">
        <f t="shared" si="0"/>
        <v>2.3991286543867122E-2</v>
      </c>
      <c r="E14" s="13">
        <f t="shared" si="1"/>
        <v>0.13697002796123431</v>
      </c>
    </row>
    <row r="15" spans="1:5" ht="12" customHeight="1" x14ac:dyDescent="0.3">
      <c r="A15" s="34"/>
      <c r="B15" s="15" t="s">
        <v>279</v>
      </c>
      <c r="C15" s="16">
        <v>973083.59260267927</v>
      </c>
      <c r="D15" s="17">
        <f t="shared" si="0"/>
        <v>9.6474240755785867E-2</v>
      </c>
      <c r="E15" s="17">
        <f t="shared" si="1"/>
        <v>0.55078661286869368</v>
      </c>
    </row>
    <row r="16" spans="1:5" ht="12" customHeight="1" x14ac:dyDescent="0.3">
      <c r="A16" s="34" t="s">
        <v>21</v>
      </c>
      <c r="B16" s="10" t="s">
        <v>22</v>
      </c>
      <c r="C16" s="8">
        <v>1362.9599999999998</v>
      </c>
      <c r="D16" s="13">
        <f t="shared" si="0"/>
        <v>1.3512768294531805E-4</v>
      </c>
      <c r="E16" s="13">
        <f t="shared" si="1"/>
        <v>7.7146519331154086E-4</v>
      </c>
    </row>
    <row r="17" spans="1:5" ht="12" customHeight="1" x14ac:dyDescent="0.3">
      <c r="A17" s="34"/>
      <c r="B17" s="10" t="s">
        <v>24</v>
      </c>
      <c r="C17" s="8">
        <v>205.16732476847943</v>
      </c>
      <c r="D17" s="13">
        <f t="shared" si="0"/>
        <v>2.034086489115909E-5</v>
      </c>
      <c r="E17" s="13">
        <f t="shared" si="1"/>
        <v>1.1612919664827045E-4</v>
      </c>
    </row>
    <row r="18" spans="1:5" ht="12" customHeight="1" x14ac:dyDescent="0.3">
      <c r="A18" s="34"/>
      <c r="B18" s="10" t="s">
        <v>25</v>
      </c>
      <c r="C18" s="8">
        <v>99898.560000000027</v>
      </c>
      <c r="D18" s="13">
        <f t="shared" si="0"/>
        <v>9.9042238527717891E-3</v>
      </c>
      <c r="E18" s="13">
        <f t="shared" si="1"/>
        <v>5.6544771601473698E-2</v>
      </c>
    </row>
    <row r="19" spans="1:5" ht="12" customHeight="1" x14ac:dyDescent="0.3">
      <c r="A19" s="34"/>
      <c r="B19" s="10" t="s">
        <v>23</v>
      </c>
      <c r="C19" s="8">
        <v>74615.236424160845</v>
      </c>
      <c r="D19" s="13">
        <f t="shared" si="0"/>
        <v>7.3975641327800922E-3</v>
      </c>
      <c r="E19" s="13">
        <f t="shared" si="1"/>
        <v>4.2233857040523258E-2</v>
      </c>
    </row>
    <row r="20" spans="1:5" ht="12" customHeight="1" x14ac:dyDescent="0.3">
      <c r="A20" s="34"/>
      <c r="B20" s="15" t="s">
        <v>280</v>
      </c>
      <c r="C20" s="16">
        <v>153417.12226166544</v>
      </c>
      <c r="D20" s="17">
        <f t="shared" si="0"/>
        <v>1.5210204448668652E-2</v>
      </c>
      <c r="E20" s="17">
        <f t="shared" si="1"/>
        <v>8.6837449288971094E-2</v>
      </c>
    </row>
    <row r="21" spans="1:5" ht="12" customHeight="1" x14ac:dyDescent="0.3">
      <c r="A21" s="34" t="s">
        <v>26</v>
      </c>
      <c r="B21" s="10" t="s">
        <v>28</v>
      </c>
      <c r="C21" s="8">
        <v>16443.243018904868</v>
      </c>
      <c r="D21" s="13">
        <f t="shared" si="0"/>
        <v>1.6302293018514056E-3</v>
      </c>
      <c r="E21" s="13">
        <f t="shared" si="1"/>
        <v>9.3072354685743465E-3</v>
      </c>
    </row>
    <row r="22" spans="1:5" ht="12" customHeight="1" x14ac:dyDescent="0.3">
      <c r="A22" s="34"/>
      <c r="B22" s="10" t="s">
        <v>29</v>
      </c>
      <c r="C22" s="8">
        <v>43156.709999999992</v>
      </c>
      <c r="D22" s="13">
        <f t="shared" si="0"/>
        <v>4.2786774563032199E-3</v>
      </c>
      <c r="E22" s="13">
        <f t="shared" si="1"/>
        <v>2.4427642500763125E-2</v>
      </c>
    </row>
    <row r="23" spans="1:5" ht="12" customHeight="1" x14ac:dyDescent="0.3">
      <c r="A23" s="34"/>
      <c r="B23" s="10" t="s">
        <v>27</v>
      </c>
      <c r="C23" s="8">
        <v>21572.969381084644</v>
      </c>
      <c r="D23" s="13">
        <f t="shared" si="0"/>
        <v>2.1388047827641753E-3</v>
      </c>
      <c r="E23" s="13">
        <f t="shared" si="1"/>
        <v>1.2210772872191715E-2</v>
      </c>
    </row>
    <row r="24" spans="1:5" ht="12" customHeight="1" x14ac:dyDescent="0.3">
      <c r="A24" s="34"/>
      <c r="B24" s="15" t="s">
        <v>281</v>
      </c>
      <c r="C24" s="16">
        <v>79591.473369786894</v>
      </c>
      <c r="D24" s="17">
        <f t="shared" si="0"/>
        <v>7.8909222417850051E-3</v>
      </c>
      <c r="E24" s="17">
        <f t="shared" si="1"/>
        <v>4.5050516074699926E-2</v>
      </c>
    </row>
    <row r="25" spans="1:5" ht="12" customHeight="1" x14ac:dyDescent="0.3">
      <c r="A25" s="34" t="s">
        <v>11</v>
      </c>
      <c r="B25" s="10" t="s">
        <v>12</v>
      </c>
      <c r="C25" s="8">
        <v>264595.05000000005</v>
      </c>
      <c r="D25" s="13">
        <f t="shared" si="0"/>
        <v>2.6232696502685764E-2</v>
      </c>
      <c r="E25" s="13">
        <f t="shared" si="1"/>
        <v>0.1497665899201201</v>
      </c>
    </row>
    <row r="26" spans="1:5" ht="12" customHeight="1" x14ac:dyDescent="0.3">
      <c r="A26" s="34"/>
      <c r="B26" s="10" t="s">
        <v>13</v>
      </c>
      <c r="C26" s="8">
        <v>188230.00776825074</v>
      </c>
      <c r="D26" s="13">
        <f t="shared" si="0"/>
        <v>1.8661651706948803E-2</v>
      </c>
      <c r="E26" s="13">
        <f t="shared" si="1"/>
        <v>0.1065423044916699</v>
      </c>
    </row>
    <row r="27" spans="1:5" ht="12" customHeight="1" x14ac:dyDescent="0.3">
      <c r="A27" s="34"/>
      <c r="B27" s="10" t="s">
        <v>14</v>
      </c>
      <c r="C27" s="8">
        <v>18848.781241064971</v>
      </c>
      <c r="D27" s="13">
        <f t="shared" si="0"/>
        <v>1.8687211183367716E-3</v>
      </c>
      <c r="E27" s="13">
        <f t="shared" si="1"/>
        <v>1.0668822756225521E-2</v>
      </c>
    </row>
    <row r="28" spans="1:5" ht="12" customHeight="1" x14ac:dyDescent="0.3">
      <c r="A28" s="34"/>
      <c r="B28" s="10" t="s">
        <v>17</v>
      </c>
      <c r="C28" s="8">
        <v>3290.6134392225799</v>
      </c>
      <c r="D28" s="13">
        <f t="shared" si="0"/>
        <v>3.2624065967517125E-4</v>
      </c>
      <c r="E28" s="13">
        <f t="shared" si="1"/>
        <v>1.8625592335823518E-3</v>
      </c>
    </row>
    <row r="29" spans="1:5" ht="12" customHeight="1" x14ac:dyDescent="0.3">
      <c r="A29" s="34"/>
      <c r="B29" s="10" t="s">
        <v>16</v>
      </c>
      <c r="C29" s="8">
        <v>305280.56036581332</v>
      </c>
      <c r="D29" s="13">
        <f t="shared" si="0"/>
        <v>3.0266372285672839E-2</v>
      </c>
      <c r="E29" s="13">
        <f t="shared" si="1"/>
        <v>0.17279547933678738</v>
      </c>
    </row>
    <row r="30" spans="1:5" ht="12" customHeight="1" x14ac:dyDescent="0.3">
      <c r="A30" s="34"/>
      <c r="B30" s="10" t="s">
        <v>15</v>
      </c>
      <c r="C30" s="8">
        <v>14.219999999999999</v>
      </c>
      <c r="D30" s="13">
        <f t="shared" si="0"/>
        <v>1.4098107438827425E-6</v>
      </c>
      <c r="E30" s="13">
        <f t="shared" si="1"/>
        <v>8.0488312561558022E-6</v>
      </c>
    </row>
    <row r="31" spans="1:5" ht="12" customHeight="1" x14ac:dyDescent="0.3">
      <c r="A31" s="34"/>
      <c r="B31" s="15" t="s">
        <v>282</v>
      </c>
      <c r="C31" s="16">
        <v>737247.01368187834</v>
      </c>
      <c r="D31" s="17">
        <f t="shared" si="0"/>
        <v>7.3092739858240469E-2</v>
      </c>
      <c r="E31" s="17">
        <f t="shared" si="1"/>
        <v>0.41729794706260387</v>
      </c>
    </row>
    <row r="32" spans="1:5" ht="12" customHeight="1" x14ac:dyDescent="0.3">
      <c r="A32" s="34" t="s">
        <v>18</v>
      </c>
      <c r="B32" s="10" t="s">
        <v>19</v>
      </c>
      <c r="C32" s="8">
        <v>28140.749369362526</v>
      </c>
      <c r="D32" s="13">
        <f t="shared" si="0"/>
        <v>2.7899529396511113E-3</v>
      </c>
      <c r="E32" s="13">
        <f t="shared" si="1"/>
        <v>1.5928280105187889E-2</v>
      </c>
    </row>
    <row r="33" spans="1:5" ht="12" customHeight="1" x14ac:dyDescent="0.3">
      <c r="A33" s="34"/>
      <c r="B33" s="10" t="s">
        <v>20</v>
      </c>
      <c r="C33" s="8">
        <v>673945.95126640808</v>
      </c>
      <c r="D33" s="13">
        <f t="shared" si="0"/>
        <v>6.6816894718119371E-2</v>
      </c>
      <c r="E33" s="13">
        <f t="shared" si="1"/>
        <v>0.38146816016263857</v>
      </c>
    </row>
    <row r="34" spans="1:5" ht="12" customHeight="1" x14ac:dyDescent="0.3">
      <c r="A34" s="34"/>
      <c r="B34" s="15" t="s">
        <v>283</v>
      </c>
      <c r="C34" s="16">
        <v>701985.34196174867</v>
      </c>
      <c r="D34" s="17">
        <f t="shared" si="0"/>
        <v>6.9596798674112115E-2</v>
      </c>
      <c r="E34" s="17">
        <f t="shared" si="1"/>
        <v>0.39733906903972871</v>
      </c>
    </row>
    <row r="35" spans="1:5" ht="12" customHeight="1" x14ac:dyDescent="0.3">
      <c r="A35" s="35" t="s">
        <v>272</v>
      </c>
      <c r="B35" s="36"/>
      <c r="C35" s="8">
        <f>C15+C20+C24+C31+C34</f>
        <v>2645324.543877759</v>
      </c>
      <c r="D35" s="13">
        <f t="shared" si="0"/>
        <v>0.26226490597859214</v>
      </c>
      <c r="E35" s="13">
        <f t="shared" si="1"/>
        <v>1.4973115943346975</v>
      </c>
    </row>
    <row r="36" spans="1:5" ht="12" customHeight="1" x14ac:dyDescent="0.3">
      <c r="A36" s="35" t="s">
        <v>284</v>
      </c>
      <c r="B36" s="36"/>
      <c r="C36" s="8">
        <v>1766716.1290186627</v>
      </c>
      <c r="D36" s="13">
        <f t="shared" si="0"/>
        <v>0.17515719972443322</v>
      </c>
      <c r="E36" s="13">
        <f t="shared" si="1"/>
        <v>1</v>
      </c>
    </row>
    <row r="37" spans="1:5" ht="12" customHeight="1" x14ac:dyDescent="0.3">
      <c r="A37" s="35" t="s">
        <v>285</v>
      </c>
      <c r="B37" s="36"/>
      <c r="C37" s="8">
        <v>10086460.23</v>
      </c>
      <c r="D37" s="13">
        <f t="shared" si="0"/>
        <v>1</v>
      </c>
      <c r="E37" s="13"/>
    </row>
  </sheetData>
  <mergeCells count="8">
    <mergeCell ref="A36:B36"/>
    <mergeCell ref="A37:B37"/>
    <mergeCell ref="A2:A15"/>
    <mergeCell ref="A16:A20"/>
    <mergeCell ref="A21:A24"/>
    <mergeCell ref="A25:A31"/>
    <mergeCell ref="A32:A34"/>
    <mergeCell ref="A35:B35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53F47-2FF3-4C7A-A5D3-9E6456726D70}">
  <dimension ref="A1:U37"/>
  <sheetViews>
    <sheetView zoomScale="85" zoomScaleNormal="85" workbookViewId="0">
      <selection activeCell="Q30" sqref="Q30"/>
    </sheetView>
  </sheetViews>
  <sheetFormatPr defaultColWidth="25.75" defaultRowHeight="16.5" x14ac:dyDescent="0.3"/>
  <cols>
    <col min="1" max="1" width="9" bestFit="1" customWidth="1"/>
    <col min="2" max="2" width="22.25" bestFit="1" customWidth="1"/>
    <col min="3" max="4" width="10.625" customWidth="1"/>
    <col min="5" max="5" width="2.75" customWidth="1"/>
    <col min="6" max="6" width="9" bestFit="1" customWidth="1"/>
    <col min="7" max="7" width="22.25" bestFit="1" customWidth="1"/>
    <col min="8" max="9" width="10.625" customWidth="1"/>
    <col min="14" max="14" width="14.375" bestFit="1" customWidth="1"/>
    <col min="15" max="21" width="10.625" customWidth="1"/>
  </cols>
  <sheetData>
    <row r="1" spans="1:21" x14ac:dyDescent="0.3">
      <c r="A1" s="11" t="s">
        <v>278</v>
      </c>
      <c r="B1" s="11" t="s">
        <v>0</v>
      </c>
      <c r="C1" s="12" t="s">
        <v>267</v>
      </c>
      <c r="D1" s="12" t="s">
        <v>268</v>
      </c>
      <c r="F1" s="11" t="s">
        <v>278</v>
      </c>
      <c r="G1" s="11" t="s">
        <v>0</v>
      </c>
      <c r="H1" s="12" t="s">
        <v>267</v>
      </c>
      <c r="N1" s="25" t="s">
        <v>286</v>
      </c>
      <c r="O1" s="26" t="s">
        <v>265</v>
      </c>
      <c r="P1" s="27" t="s">
        <v>273</v>
      </c>
      <c r="Q1" s="28" t="s">
        <v>274</v>
      </c>
      <c r="R1" s="28" t="s">
        <v>275</v>
      </c>
      <c r="S1" s="28" t="s">
        <v>276</v>
      </c>
      <c r="T1" s="25" t="s">
        <v>269</v>
      </c>
      <c r="U1" s="25" t="s">
        <v>270</v>
      </c>
    </row>
    <row r="2" spans="1:21" x14ac:dyDescent="0.3">
      <c r="A2" s="34" t="s">
        <v>265</v>
      </c>
      <c r="B2" s="10" t="s">
        <v>1</v>
      </c>
      <c r="C2" s="14">
        <v>3759.48</v>
      </c>
      <c r="D2" s="13">
        <v>6.2062725369617315E-2</v>
      </c>
      <c r="F2" s="38" t="s">
        <v>265</v>
      </c>
      <c r="G2" s="19" t="s">
        <v>1</v>
      </c>
      <c r="H2" s="14">
        <f>C2</f>
        <v>3759.48</v>
      </c>
      <c r="N2" s="23" t="s">
        <v>33</v>
      </c>
      <c r="O2" s="24">
        <v>7.56</v>
      </c>
      <c r="P2" s="24">
        <v>0</v>
      </c>
      <c r="Q2" s="24">
        <v>0</v>
      </c>
      <c r="R2" s="24">
        <v>0</v>
      </c>
      <c r="S2" s="24">
        <v>290.25</v>
      </c>
      <c r="T2" s="24">
        <v>290.43</v>
      </c>
      <c r="U2" s="24">
        <v>1853.7414000000001</v>
      </c>
    </row>
    <row r="3" spans="1:21" x14ac:dyDescent="0.3">
      <c r="A3" s="34"/>
      <c r="B3" s="10" t="s">
        <v>2</v>
      </c>
      <c r="C3" s="14" t="s">
        <v>271</v>
      </c>
      <c r="D3" s="13" t="s">
        <v>271</v>
      </c>
      <c r="F3" s="38"/>
      <c r="G3" s="19" t="s">
        <v>2</v>
      </c>
      <c r="H3" s="14" t="str">
        <f t="shared" ref="H3:H14" si="0">C3</f>
        <v>-</v>
      </c>
      <c r="N3" s="23" t="s">
        <v>52</v>
      </c>
      <c r="O3" s="24">
        <v>37.17</v>
      </c>
      <c r="P3" s="24">
        <v>0</v>
      </c>
      <c r="Q3" s="24">
        <v>0</v>
      </c>
      <c r="R3" s="24">
        <v>0</v>
      </c>
      <c r="S3" s="24">
        <v>0.22408494143600699</v>
      </c>
      <c r="T3" s="24">
        <v>36.72</v>
      </c>
      <c r="U3" s="24">
        <v>999.01800000000003</v>
      </c>
    </row>
    <row r="4" spans="1:21" x14ac:dyDescent="0.3">
      <c r="A4" s="34"/>
      <c r="B4" s="10" t="s">
        <v>3</v>
      </c>
      <c r="C4" s="14" t="s">
        <v>271</v>
      </c>
      <c r="D4" s="13" t="s">
        <v>271</v>
      </c>
      <c r="F4" s="38"/>
      <c r="G4" s="19" t="s">
        <v>3</v>
      </c>
      <c r="H4" s="14" t="str">
        <f t="shared" si="0"/>
        <v>-</v>
      </c>
      <c r="N4" s="23" t="s">
        <v>146</v>
      </c>
      <c r="O4" s="24">
        <v>579.24</v>
      </c>
      <c r="P4" s="24">
        <v>0</v>
      </c>
      <c r="Q4" s="24">
        <v>218.88</v>
      </c>
      <c r="R4" s="24">
        <v>0</v>
      </c>
      <c r="S4" s="24">
        <v>0.36</v>
      </c>
      <c r="T4" s="24">
        <v>786.15</v>
      </c>
      <c r="U4" s="24">
        <v>2399.0639000000001</v>
      </c>
    </row>
    <row r="5" spans="1:21" x14ac:dyDescent="0.3">
      <c r="A5" s="34"/>
      <c r="B5" s="10" t="s">
        <v>266</v>
      </c>
      <c r="C5" s="14" t="s">
        <v>271</v>
      </c>
      <c r="D5" s="13" t="s">
        <v>271</v>
      </c>
      <c r="F5" s="38"/>
      <c r="G5" s="19" t="s">
        <v>266</v>
      </c>
      <c r="H5" s="14" t="str">
        <f t="shared" si="0"/>
        <v>-</v>
      </c>
      <c r="N5" s="23" t="s">
        <v>38</v>
      </c>
      <c r="O5" s="24">
        <v>782.64</v>
      </c>
      <c r="P5" s="24">
        <v>0</v>
      </c>
      <c r="Q5" s="24">
        <v>0</v>
      </c>
      <c r="R5" s="24">
        <v>0</v>
      </c>
      <c r="S5" s="24">
        <v>0</v>
      </c>
      <c r="T5" s="24">
        <v>783.54</v>
      </c>
      <c r="U5" s="24">
        <v>2979.5844000000002</v>
      </c>
    </row>
    <row r="6" spans="1:21" x14ac:dyDescent="0.3">
      <c r="A6" s="34"/>
      <c r="B6" s="10" t="s">
        <v>8</v>
      </c>
      <c r="C6" s="8">
        <v>1015.53</v>
      </c>
      <c r="D6" s="13">
        <v>1.6764701366839954E-2</v>
      </c>
      <c r="F6" s="38"/>
      <c r="G6" s="19" t="s">
        <v>8</v>
      </c>
      <c r="H6" s="14">
        <f t="shared" si="0"/>
        <v>1015.53</v>
      </c>
      <c r="N6" s="23" t="s">
        <v>147</v>
      </c>
      <c r="O6" s="24">
        <v>34.83</v>
      </c>
      <c r="P6" s="24">
        <v>0</v>
      </c>
      <c r="Q6" s="24">
        <v>0</v>
      </c>
      <c r="R6" s="24">
        <v>0</v>
      </c>
      <c r="S6" s="24">
        <v>0</v>
      </c>
      <c r="T6" s="24">
        <v>34.65</v>
      </c>
      <c r="U6" s="24">
        <v>2189.2568000000001</v>
      </c>
    </row>
    <row r="7" spans="1:21" x14ac:dyDescent="0.3">
      <c r="A7" s="34"/>
      <c r="B7" s="10" t="s">
        <v>10</v>
      </c>
      <c r="C7" s="14" t="s">
        <v>271</v>
      </c>
      <c r="D7" s="13" t="s">
        <v>271</v>
      </c>
      <c r="F7" s="38"/>
      <c r="G7" s="19" t="s">
        <v>10</v>
      </c>
      <c r="H7" s="14" t="str">
        <f t="shared" si="0"/>
        <v>-</v>
      </c>
      <c r="N7" s="23" t="s">
        <v>45</v>
      </c>
      <c r="O7" s="24">
        <v>19.529999999999998</v>
      </c>
      <c r="P7" s="24">
        <v>0</v>
      </c>
      <c r="Q7" s="24">
        <v>0</v>
      </c>
      <c r="R7" s="24">
        <v>0</v>
      </c>
      <c r="S7" s="24">
        <v>0</v>
      </c>
      <c r="T7" s="24">
        <v>19.349999999999998</v>
      </c>
      <c r="U7" s="24">
        <v>2452.3690999999999</v>
      </c>
    </row>
    <row r="8" spans="1:21" x14ac:dyDescent="0.3">
      <c r="A8" s="34"/>
      <c r="B8" s="10" t="s">
        <v>5</v>
      </c>
      <c r="C8" s="14" t="s">
        <v>271</v>
      </c>
      <c r="D8" s="13" t="s">
        <v>271</v>
      </c>
      <c r="F8" s="38"/>
      <c r="G8" s="19" t="s">
        <v>5</v>
      </c>
      <c r="H8" s="14" t="str">
        <f t="shared" si="0"/>
        <v>-</v>
      </c>
      <c r="N8" s="23" t="s">
        <v>41</v>
      </c>
      <c r="O8" s="24">
        <v>0</v>
      </c>
      <c r="P8" s="24">
        <v>0</v>
      </c>
      <c r="Q8" s="24">
        <v>0</v>
      </c>
      <c r="R8" s="24">
        <v>0</v>
      </c>
      <c r="S8" s="24">
        <v>1.3499999999999999</v>
      </c>
      <c r="T8" s="24">
        <v>1.08</v>
      </c>
      <c r="U8" s="24">
        <v>1746.2601</v>
      </c>
    </row>
    <row r="9" spans="1:21" x14ac:dyDescent="0.3">
      <c r="A9" s="34"/>
      <c r="B9" s="10" t="s">
        <v>31</v>
      </c>
      <c r="C9" s="8">
        <v>486</v>
      </c>
      <c r="D9" s="13">
        <v>8.0230469452248765E-3</v>
      </c>
      <c r="F9" s="38"/>
      <c r="G9" s="19" t="s">
        <v>31</v>
      </c>
      <c r="H9" s="14">
        <f t="shared" si="0"/>
        <v>486</v>
      </c>
      <c r="N9" s="23" t="s">
        <v>50</v>
      </c>
      <c r="O9" s="24">
        <v>314.27999999999997</v>
      </c>
      <c r="P9" s="24">
        <v>0</v>
      </c>
      <c r="Q9" s="24">
        <v>0</v>
      </c>
      <c r="R9" s="24">
        <v>0</v>
      </c>
      <c r="S9" s="24">
        <v>9.9</v>
      </c>
      <c r="T9" s="24">
        <v>326.07</v>
      </c>
      <c r="U9" s="24">
        <v>3385.2935000000002</v>
      </c>
    </row>
    <row r="10" spans="1:21" x14ac:dyDescent="0.3">
      <c r="A10" s="34"/>
      <c r="B10" s="10" t="s">
        <v>7</v>
      </c>
      <c r="C10" s="14" t="s">
        <v>271</v>
      </c>
      <c r="D10" s="13" t="s">
        <v>271</v>
      </c>
      <c r="F10" s="38"/>
      <c r="G10" s="19" t="s">
        <v>7</v>
      </c>
      <c r="H10" s="14" t="str">
        <f t="shared" si="0"/>
        <v>-</v>
      </c>
      <c r="N10" s="23" t="s">
        <v>34</v>
      </c>
      <c r="O10" s="24">
        <v>385.56</v>
      </c>
      <c r="P10" s="24">
        <v>0</v>
      </c>
      <c r="Q10" s="24">
        <v>156.15</v>
      </c>
      <c r="R10" s="24">
        <v>0</v>
      </c>
      <c r="S10" s="24">
        <v>290.78999999999996</v>
      </c>
      <c r="T10" s="24">
        <v>682.92</v>
      </c>
      <c r="U10" s="24">
        <v>2457.8795</v>
      </c>
    </row>
    <row r="11" spans="1:21" x14ac:dyDescent="0.3">
      <c r="A11" s="34"/>
      <c r="B11" s="10" t="s">
        <v>30</v>
      </c>
      <c r="C11" s="14" t="s">
        <v>271</v>
      </c>
      <c r="D11" s="13" t="s">
        <v>271</v>
      </c>
      <c r="F11" s="38"/>
      <c r="G11" s="19" t="s">
        <v>30</v>
      </c>
      <c r="H11" s="14" t="str">
        <f t="shared" si="0"/>
        <v>-</v>
      </c>
      <c r="N11" s="23" t="s">
        <v>148</v>
      </c>
      <c r="O11" s="24">
        <v>0</v>
      </c>
      <c r="P11" s="24">
        <v>0</v>
      </c>
      <c r="Q11" s="24">
        <v>0</v>
      </c>
      <c r="R11" s="24">
        <v>0</v>
      </c>
      <c r="S11" s="24">
        <v>7.47</v>
      </c>
      <c r="T11" s="24">
        <v>7.47</v>
      </c>
      <c r="U11" s="24">
        <v>1681.7147</v>
      </c>
    </row>
    <row r="12" spans="1:21" x14ac:dyDescent="0.3">
      <c r="A12" s="34"/>
      <c r="B12" s="10" t="s">
        <v>6</v>
      </c>
      <c r="C12" s="14" t="s">
        <v>271</v>
      </c>
      <c r="D12" s="13" t="s">
        <v>271</v>
      </c>
      <c r="F12" s="38"/>
      <c r="G12" s="19" t="s">
        <v>6</v>
      </c>
      <c r="H12" s="14" t="str">
        <f t="shared" si="0"/>
        <v>-</v>
      </c>
      <c r="N12" s="23" t="s">
        <v>48</v>
      </c>
      <c r="O12" s="24">
        <v>485.82</v>
      </c>
      <c r="P12" s="24">
        <v>0</v>
      </c>
      <c r="Q12" s="24">
        <v>0</v>
      </c>
      <c r="R12" s="24">
        <v>0</v>
      </c>
      <c r="S12" s="24">
        <v>1272.06</v>
      </c>
      <c r="T12" s="24">
        <v>1322.9099999999999</v>
      </c>
      <c r="U12" s="24">
        <v>4692.0245000000004</v>
      </c>
    </row>
    <row r="13" spans="1:21" x14ac:dyDescent="0.3">
      <c r="A13" s="34"/>
      <c r="B13" s="10" t="s">
        <v>4</v>
      </c>
      <c r="C13" s="8">
        <v>638.19000000000005</v>
      </c>
      <c r="D13" s="13">
        <v>1.0535449238627703E-2</v>
      </c>
      <c r="F13" s="38"/>
      <c r="G13" s="19" t="s">
        <v>4</v>
      </c>
      <c r="H13" s="14">
        <f t="shared" si="0"/>
        <v>638.19000000000005</v>
      </c>
      <c r="N13" s="23" t="s">
        <v>39</v>
      </c>
      <c r="O13" s="24">
        <v>39.42</v>
      </c>
      <c r="P13" s="24">
        <v>0</v>
      </c>
      <c r="Q13" s="24">
        <v>0</v>
      </c>
      <c r="R13" s="24">
        <v>0</v>
      </c>
      <c r="S13" s="24">
        <v>0</v>
      </c>
      <c r="T13" s="24">
        <v>38.97</v>
      </c>
      <c r="U13" s="24">
        <v>1768.7784999999999</v>
      </c>
    </row>
    <row r="14" spans="1:21" x14ac:dyDescent="0.3">
      <c r="A14" s="34"/>
      <c r="B14" s="10" t="s">
        <v>9</v>
      </c>
      <c r="C14" s="14" t="s">
        <v>271</v>
      </c>
      <c r="D14" s="13" t="s">
        <v>271</v>
      </c>
      <c r="F14" s="38"/>
      <c r="G14" s="19" t="s">
        <v>9</v>
      </c>
      <c r="H14" s="14" t="str">
        <f t="shared" si="0"/>
        <v>-</v>
      </c>
      <c r="N14" s="23" t="s">
        <v>40</v>
      </c>
      <c r="O14" s="24">
        <v>14.399999999999999</v>
      </c>
      <c r="P14" s="24">
        <v>0</v>
      </c>
      <c r="Q14" s="24">
        <v>0</v>
      </c>
      <c r="R14" s="24">
        <v>0</v>
      </c>
      <c r="S14" s="24">
        <v>17.73</v>
      </c>
      <c r="T14" s="24">
        <v>31.41</v>
      </c>
      <c r="U14" s="24">
        <v>2386.2330000000002</v>
      </c>
    </row>
    <row r="15" spans="1:21" x14ac:dyDescent="0.3">
      <c r="A15" s="34"/>
      <c r="B15" s="15" t="s">
        <v>279</v>
      </c>
      <c r="C15" s="16">
        <v>5791.13</v>
      </c>
      <c r="D15" s="17">
        <v>9.560186801625542E-2</v>
      </c>
      <c r="F15" s="39" t="s">
        <v>21</v>
      </c>
      <c r="G15" s="20" t="s">
        <v>22</v>
      </c>
      <c r="H15" s="14" t="str">
        <f>C16</f>
        <v>-</v>
      </c>
      <c r="N15" s="23" t="s">
        <v>46</v>
      </c>
      <c r="O15" s="24">
        <v>0</v>
      </c>
      <c r="P15" s="24">
        <v>0</v>
      </c>
      <c r="Q15" s="24">
        <v>0</v>
      </c>
      <c r="R15" s="24">
        <v>0</v>
      </c>
      <c r="S15" s="24">
        <v>1.2171616894658698E-3</v>
      </c>
      <c r="T15" s="24">
        <v>1.2171616894658698E-3</v>
      </c>
      <c r="U15" s="24">
        <v>1637.5767000000001</v>
      </c>
    </row>
    <row r="16" spans="1:21" x14ac:dyDescent="0.3">
      <c r="A16" s="34" t="s">
        <v>21</v>
      </c>
      <c r="B16" s="10" t="s">
        <v>22</v>
      </c>
      <c r="C16" s="14" t="s">
        <v>271</v>
      </c>
      <c r="D16" s="13" t="s">
        <v>271</v>
      </c>
      <c r="F16" s="39"/>
      <c r="G16" s="20" t="s">
        <v>24</v>
      </c>
      <c r="H16" s="14" t="str">
        <f t="shared" ref="H16:H18" si="1">C17</f>
        <v>-</v>
      </c>
      <c r="N16" s="23" t="s">
        <v>32</v>
      </c>
      <c r="O16" s="24">
        <v>0</v>
      </c>
      <c r="P16" s="24">
        <v>0</v>
      </c>
      <c r="Q16" s="24">
        <v>0</v>
      </c>
      <c r="R16" s="24">
        <v>0</v>
      </c>
      <c r="S16" s="24">
        <v>8.4599999999999991</v>
      </c>
      <c r="T16" s="24">
        <v>9.4499999999999993</v>
      </c>
      <c r="U16" s="24">
        <v>1427.7365</v>
      </c>
    </row>
    <row r="17" spans="1:21" x14ac:dyDescent="0.3">
      <c r="A17" s="34"/>
      <c r="B17" s="10" t="s">
        <v>24</v>
      </c>
      <c r="C17" s="14" t="s">
        <v>271</v>
      </c>
      <c r="D17" s="13" t="s">
        <v>271</v>
      </c>
      <c r="F17" s="39"/>
      <c r="G17" s="20" t="s">
        <v>25</v>
      </c>
      <c r="H17" s="14" t="str">
        <f t="shared" si="1"/>
        <v>-</v>
      </c>
      <c r="N17" s="23" t="s">
        <v>36</v>
      </c>
      <c r="O17" s="24">
        <v>872.1</v>
      </c>
      <c r="P17" s="24">
        <v>0</v>
      </c>
      <c r="Q17" s="24">
        <v>0</v>
      </c>
      <c r="R17" s="24">
        <v>0</v>
      </c>
      <c r="S17" s="24">
        <v>32.76</v>
      </c>
      <c r="T17" s="24">
        <v>906.66</v>
      </c>
      <c r="U17" s="24">
        <v>2070.5077000000001</v>
      </c>
    </row>
    <row r="18" spans="1:21" x14ac:dyDescent="0.3">
      <c r="A18" s="34"/>
      <c r="B18" s="10" t="s">
        <v>25</v>
      </c>
      <c r="C18" s="14" t="s">
        <v>271</v>
      </c>
      <c r="D18" s="13" t="s">
        <v>271</v>
      </c>
      <c r="F18" s="39"/>
      <c r="G18" s="20" t="s">
        <v>23</v>
      </c>
      <c r="H18" s="14" t="str">
        <f t="shared" si="1"/>
        <v>-</v>
      </c>
      <c r="N18" s="23" t="s">
        <v>37</v>
      </c>
      <c r="O18" s="24">
        <v>27.27</v>
      </c>
      <c r="P18" s="24">
        <v>0</v>
      </c>
      <c r="Q18" s="24">
        <v>0</v>
      </c>
      <c r="R18" s="24">
        <v>0</v>
      </c>
      <c r="S18" s="24">
        <v>0.21543273312954028</v>
      </c>
      <c r="T18" s="24">
        <v>26.459999999999997</v>
      </c>
      <c r="U18" s="24">
        <v>3559.1226000000001</v>
      </c>
    </row>
    <row r="19" spans="1:21" x14ac:dyDescent="0.3">
      <c r="A19" s="34"/>
      <c r="B19" s="10" t="s">
        <v>23</v>
      </c>
      <c r="C19" s="14" t="s">
        <v>271</v>
      </c>
      <c r="D19" s="13" t="s">
        <v>271</v>
      </c>
      <c r="F19" s="37" t="s">
        <v>26</v>
      </c>
      <c r="G19" s="21" t="s">
        <v>28</v>
      </c>
      <c r="H19" s="8">
        <f>C21</f>
        <v>0.99</v>
      </c>
      <c r="N19" s="23" t="s">
        <v>44</v>
      </c>
      <c r="O19" s="24">
        <v>0.35493758131548148</v>
      </c>
      <c r="P19" s="24">
        <v>0</v>
      </c>
      <c r="Q19" s="24">
        <v>0</v>
      </c>
      <c r="R19" s="24">
        <v>0</v>
      </c>
      <c r="S19" s="24">
        <v>219.42</v>
      </c>
      <c r="T19" s="24">
        <v>219.32999999999998</v>
      </c>
      <c r="U19" s="24">
        <v>1302.0264</v>
      </c>
    </row>
    <row r="20" spans="1:21" x14ac:dyDescent="0.3">
      <c r="A20" s="34"/>
      <c r="B20" s="15" t="s">
        <v>280</v>
      </c>
      <c r="C20" s="16" t="s">
        <v>271</v>
      </c>
      <c r="D20" s="17" t="s">
        <v>271</v>
      </c>
      <c r="F20" s="37"/>
      <c r="G20" s="21" t="s">
        <v>29</v>
      </c>
      <c r="H20" s="8" t="str">
        <f t="shared" ref="H20:H21" si="2">C22</f>
        <v>-</v>
      </c>
      <c r="N20" s="23" t="s">
        <v>43</v>
      </c>
      <c r="O20" s="24">
        <v>0</v>
      </c>
      <c r="P20" s="24">
        <v>0</v>
      </c>
      <c r="Q20" s="24">
        <v>0</v>
      </c>
      <c r="R20" s="24">
        <v>0</v>
      </c>
      <c r="S20" s="24">
        <v>202.32</v>
      </c>
      <c r="T20" s="24">
        <v>202.23</v>
      </c>
      <c r="U20" s="24">
        <v>2009.7831000000001</v>
      </c>
    </row>
    <row r="21" spans="1:21" x14ac:dyDescent="0.3">
      <c r="A21" s="34" t="s">
        <v>26</v>
      </c>
      <c r="B21" s="10" t="s">
        <v>28</v>
      </c>
      <c r="C21" s="8">
        <v>0.99</v>
      </c>
      <c r="D21" s="13">
        <v>1.6343243777309932E-5</v>
      </c>
      <c r="F21" s="37"/>
      <c r="G21" s="21" t="s">
        <v>27</v>
      </c>
      <c r="H21" s="8">
        <f t="shared" si="2"/>
        <v>374.22</v>
      </c>
      <c r="N21" s="23" t="s">
        <v>149</v>
      </c>
      <c r="O21" s="24">
        <v>73.259999999999991</v>
      </c>
      <c r="P21" s="24">
        <v>0</v>
      </c>
      <c r="Q21" s="24">
        <v>0</v>
      </c>
      <c r="R21" s="24">
        <v>0</v>
      </c>
      <c r="S21" s="24">
        <v>208.89</v>
      </c>
      <c r="T21" s="24">
        <v>279</v>
      </c>
      <c r="U21" s="24">
        <v>1704.9005</v>
      </c>
    </row>
    <row r="22" spans="1:21" x14ac:dyDescent="0.3">
      <c r="A22" s="34"/>
      <c r="B22" s="10" t="s">
        <v>29</v>
      </c>
      <c r="C22" s="14" t="s">
        <v>271</v>
      </c>
      <c r="D22" s="13" t="s">
        <v>271</v>
      </c>
      <c r="F22" s="41" t="s">
        <v>11</v>
      </c>
      <c r="G22" s="22" t="s">
        <v>12</v>
      </c>
      <c r="H22" s="14" t="str">
        <f>C25</f>
        <v>-</v>
      </c>
      <c r="N22" s="23" t="s">
        <v>47</v>
      </c>
      <c r="O22" s="24">
        <v>538.47</v>
      </c>
      <c r="P22" s="24">
        <v>0</v>
      </c>
      <c r="Q22" s="24">
        <v>0</v>
      </c>
      <c r="R22" s="24">
        <v>0</v>
      </c>
      <c r="S22" s="24">
        <v>1042.02</v>
      </c>
      <c r="T22" s="24">
        <v>1255.8599999999999</v>
      </c>
      <c r="U22" s="24">
        <v>2958.5129000000002</v>
      </c>
    </row>
    <row r="23" spans="1:21" x14ac:dyDescent="0.3">
      <c r="A23" s="34"/>
      <c r="B23" s="10" t="s">
        <v>27</v>
      </c>
      <c r="C23" s="8">
        <v>374.22</v>
      </c>
      <c r="D23" s="13">
        <v>6.1777461478231552E-3</v>
      </c>
      <c r="F23" s="41"/>
      <c r="G23" s="22" t="s">
        <v>13</v>
      </c>
      <c r="H23" s="14" t="str">
        <f t="shared" ref="H23:H27" si="3">C26</f>
        <v>-</v>
      </c>
      <c r="N23" s="23" t="s">
        <v>42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4145.7022999999999</v>
      </c>
    </row>
    <row r="24" spans="1:21" x14ac:dyDescent="0.3">
      <c r="A24" s="34"/>
      <c r="B24" s="15" t="s">
        <v>281</v>
      </c>
      <c r="C24" s="16">
        <v>376.02</v>
      </c>
      <c r="D24" s="17">
        <v>6.2074611365091721E-3</v>
      </c>
      <c r="F24" s="41"/>
      <c r="G24" s="22" t="s">
        <v>14</v>
      </c>
      <c r="H24" s="14" t="str">
        <f t="shared" si="3"/>
        <v>-</v>
      </c>
      <c r="N24" s="23" t="s">
        <v>35</v>
      </c>
      <c r="O24" s="24">
        <v>1194.93</v>
      </c>
      <c r="P24" s="24">
        <v>0</v>
      </c>
      <c r="Q24" s="24">
        <v>0.99</v>
      </c>
      <c r="R24" s="24">
        <v>0</v>
      </c>
      <c r="S24" s="24">
        <v>0</v>
      </c>
      <c r="T24" s="24">
        <v>1193.1299999999999</v>
      </c>
      <c r="U24" s="24">
        <v>2363.8411999999998</v>
      </c>
    </row>
    <row r="25" spans="1:21" x14ac:dyDescent="0.3">
      <c r="A25" s="34" t="s">
        <v>11</v>
      </c>
      <c r="B25" s="10" t="s">
        <v>12</v>
      </c>
      <c r="C25" s="14" t="s">
        <v>271</v>
      </c>
      <c r="D25" s="13" t="s">
        <v>271</v>
      </c>
      <c r="F25" s="41"/>
      <c r="G25" s="22" t="s">
        <v>17</v>
      </c>
      <c r="H25" s="14" t="str">
        <f t="shared" si="3"/>
        <v>-</v>
      </c>
      <c r="N25" s="23" t="s">
        <v>51</v>
      </c>
      <c r="O25" s="24">
        <v>328.68</v>
      </c>
      <c r="P25" s="24">
        <v>0</v>
      </c>
      <c r="Q25" s="24">
        <v>0</v>
      </c>
      <c r="R25" s="24">
        <v>0</v>
      </c>
      <c r="S25" s="24">
        <v>74.52</v>
      </c>
      <c r="T25" s="24">
        <v>404.01</v>
      </c>
      <c r="U25" s="24">
        <v>2455.6918999999998</v>
      </c>
    </row>
    <row r="26" spans="1:21" x14ac:dyDescent="0.3">
      <c r="A26" s="34"/>
      <c r="B26" s="10" t="s">
        <v>13</v>
      </c>
      <c r="C26" s="14" t="s">
        <v>271</v>
      </c>
      <c r="D26" s="13" t="s">
        <v>271</v>
      </c>
      <c r="F26" s="41"/>
      <c r="G26" s="22" t="s">
        <v>16</v>
      </c>
      <c r="H26" s="14" t="str">
        <f t="shared" si="3"/>
        <v>-</v>
      </c>
      <c r="N26" s="23" t="s">
        <v>49</v>
      </c>
      <c r="O26" s="24">
        <v>55.62</v>
      </c>
      <c r="P26" s="24">
        <v>0</v>
      </c>
      <c r="Q26" s="24">
        <v>0</v>
      </c>
      <c r="R26" s="24">
        <v>0</v>
      </c>
      <c r="S26" s="24">
        <v>404.64</v>
      </c>
      <c r="T26" s="24">
        <v>459.53999999999996</v>
      </c>
      <c r="U26" s="24">
        <v>3948.8757000000001</v>
      </c>
    </row>
    <row r="27" spans="1:21" x14ac:dyDescent="0.3">
      <c r="A27" s="34"/>
      <c r="B27" s="10" t="s">
        <v>14</v>
      </c>
      <c r="C27" s="14" t="s">
        <v>271</v>
      </c>
      <c r="D27" s="13" t="s">
        <v>271</v>
      </c>
      <c r="F27" s="41"/>
      <c r="G27" s="22" t="s">
        <v>15</v>
      </c>
      <c r="H27" s="14" t="str">
        <f t="shared" si="3"/>
        <v>-</v>
      </c>
    </row>
    <row r="28" spans="1:21" x14ac:dyDescent="0.3">
      <c r="A28" s="34"/>
      <c r="B28" s="10" t="s">
        <v>17</v>
      </c>
      <c r="C28" s="14" t="s">
        <v>271</v>
      </c>
      <c r="D28" s="13" t="s">
        <v>271</v>
      </c>
      <c r="F28" s="40" t="s">
        <v>18</v>
      </c>
      <c r="G28" s="15" t="s">
        <v>19</v>
      </c>
      <c r="H28" s="8">
        <f>C32</f>
        <v>4080.57</v>
      </c>
    </row>
    <row r="29" spans="1:21" x14ac:dyDescent="0.3">
      <c r="A29" s="34"/>
      <c r="B29" s="10" t="s">
        <v>16</v>
      </c>
      <c r="C29" s="14" t="s">
        <v>271</v>
      </c>
      <c r="D29" s="13" t="s">
        <v>271</v>
      </c>
      <c r="F29" s="40"/>
      <c r="G29" s="15" t="s">
        <v>20</v>
      </c>
      <c r="H29" s="8" t="str">
        <f>C33</f>
        <v>-</v>
      </c>
    </row>
    <row r="30" spans="1:21" x14ac:dyDescent="0.3">
      <c r="A30" s="34"/>
      <c r="B30" s="10" t="s">
        <v>15</v>
      </c>
      <c r="C30" s="14" t="s">
        <v>271</v>
      </c>
      <c r="D30" s="13" t="s">
        <v>271</v>
      </c>
      <c r="H30" s="29">
        <f>SUM(H2:H29)</f>
        <v>10354.980000000001</v>
      </c>
    </row>
    <row r="31" spans="1:21" x14ac:dyDescent="0.3">
      <c r="A31" s="34"/>
      <c r="B31" s="15" t="s">
        <v>282</v>
      </c>
      <c r="C31" s="16" t="s">
        <v>271</v>
      </c>
      <c r="D31" s="17" t="s">
        <v>271</v>
      </c>
    </row>
    <row r="32" spans="1:21" x14ac:dyDescent="0.3">
      <c r="A32" s="34" t="s">
        <v>18</v>
      </c>
      <c r="B32" s="10" t="s">
        <v>19</v>
      </c>
      <c r="C32" s="8">
        <v>4080.57</v>
      </c>
      <c r="D32" s="13">
        <v>6.7363384101391505E-2</v>
      </c>
    </row>
    <row r="33" spans="1:4" x14ac:dyDescent="0.3">
      <c r="A33" s="34"/>
      <c r="B33" s="10" t="s">
        <v>20</v>
      </c>
      <c r="C33" s="14" t="s">
        <v>271</v>
      </c>
      <c r="D33" s="13" t="s">
        <v>271</v>
      </c>
    </row>
    <row r="34" spans="1:4" ht="16.5" customHeight="1" x14ac:dyDescent="0.3">
      <c r="A34" s="34"/>
      <c r="B34" s="15" t="s">
        <v>283</v>
      </c>
      <c r="C34" s="16">
        <v>4083.38</v>
      </c>
      <c r="D34" s="17">
        <v>6.7409772500395787E-2</v>
      </c>
    </row>
    <row r="35" spans="1:4" ht="16.5" customHeight="1" x14ac:dyDescent="0.3">
      <c r="A35" s="35" t="s">
        <v>272</v>
      </c>
      <c r="B35" s="36"/>
      <c r="C35" s="8">
        <v>10250.530000000001</v>
      </c>
      <c r="D35" s="13">
        <v>0.1692191016531604</v>
      </c>
    </row>
    <row r="36" spans="1:4" ht="16.5" customHeight="1" x14ac:dyDescent="0.3">
      <c r="A36" s="35" t="s">
        <v>284</v>
      </c>
      <c r="B36" s="36"/>
      <c r="C36" s="8">
        <v>9317.34</v>
      </c>
      <c r="D36" s="13">
        <v>0.15381369593543529</v>
      </c>
    </row>
    <row r="37" spans="1:4" ht="16.5" customHeight="1" x14ac:dyDescent="0.3">
      <c r="A37" s="35" t="s">
        <v>285</v>
      </c>
      <c r="B37" s="36"/>
      <c r="C37" s="8">
        <v>60575.49</v>
      </c>
      <c r="D37" s="13">
        <v>1</v>
      </c>
    </row>
  </sheetData>
  <autoFilter ref="N1:U1" xr:uid="{76153F47-2FF3-4C7A-A5D3-9E6456726D70}">
    <sortState xmlns:xlrd2="http://schemas.microsoft.com/office/spreadsheetml/2017/richdata2" ref="N2:U26">
      <sortCondition descending="1" ref="N1"/>
    </sortState>
  </autoFilter>
  <mergeCells count="13">
    <mergeCell ref="A36:B36"/>
    <mergeCell ref="A37:B37"/>
    <mergeCell ref="A2:A15"/>
    <mergeCell ref="A16:A20"/>
    <mergeCell ref="A21:A24"/>
    <mergeCell ref="A25:A31"/>
    <mergeCell ref="A32:A34"/>
    <mergeCell ref="A35:B35"/>
    <mergeCell ref="F19:F21"/>
    <mergeCell ref="F2:F14"/>
    <mergeCell ref="F15:F18"/>
    <mergeCell ref="F28:F29"/>
    <mergeCell ref="F22:F27"/>
  </mergeCells>
  <phoneticPr fontId="2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D0863-1B4E-4B1D-AAA7-C919982FF98C}">
  <dimension ref="A1:U37"/>
  <sheetViews>
    <sheetView zoomScale="85" zoomScaleNormal="85" workbookViewId="0">
      <selection activeCell="G31" sqref="G31"/>
    </sheetView>
  </sheetViews>
  <sheetFormatPr defaultColWidth="25.75" defaultRowHeight="16.5" x14ac:dyDescent="0.3"/>
  <cols>
    <col min="1" max="1" width="9" bestFit="1" customWidth="1"/>
    <col min="2" max="2" width="22.25" bestFit="1" customWidth="1"/>
    <col min="3" max="4" width="10.625" customWidth="1"/>
    <col min="5" max="5" width="2.75" customWidth="1"/>
    <col min="6" max="6" width="9" bestFit="1" customWidth="1"/>
    <col min="7" max="7" width="22.25" bestFit="1" customWidth="1"/>
    <col min="8" max="9" width="10.625" customWidth="1"/>
    <col min="14" max="14" width="14.375" bestFit="1" customWidth="1"/>
    <col min="15" max="21" width="10.625" customWidth="1"/>
  </cols>
  <sheetData>
    <row r="1" spans="1:21" x14ac:dyDescent="0.3">
      <c r="A1" s="11" t="s">
        <v>278</v>
      </c>
      <c r="B1" s="11" t="s">
        <v>0</v>
      </c>
      <c r="C1" s="12" t="s">
        <v>267</v>
      </c>
      <c r="D1" s="12" t="s">
        <v>268</v>
      </c>
      <c r="F1" s="11" t="s">
        <v>278</v>
      </c>
      <c r="G1" s="11" t="s">
        <v>0</v>
      </c>
      <c r="H1" s="12" t="s">
        <v>267</v>
      </c>
      <c r="N1" s="25" t="s">
        <v>286</v>
      </c>
      <c r="O1" s="26" t="s">
        <v>265</v>
      </c>
      <c r="P1" s="27" t="s">
        <v>273</v>
      </c>
      <c r="Q1" s="28" t="s">
        <v>274</v>
      </c>
      <c r="R1" s="28" t="s">
        <v>275</v>
      </c>
      <c r="S1" s="28" t="s">
        <v>276</v>
      </c>
      <c r="T1" s="25" t="s">
        <v>269</v>
      </c>
      <c r="U1" s="25" t="s">
        <v>270</v>
      </c>
    </row>
    <row r="2" spans="1:21" x14ac:dyDescent="0.3">
      <c r="A2" s="34" t="s">
        <v>265</v>
      </c>
      <c r="B2" s="10" t="s">
        <v>1</v>
      </c>
      <c r="C2" s="14" t="s">
        <v>271</v>
      </c>
      <c r="D2" s="13" t="s">
        <v>271</v>
      </c>
      <c r="F2" s="38" t="s">
        <v>265</v>
      </c>
      <c r="G2" s="19" t="s">
        <v>1</v>
      </c>
      <c r="H2" s="14" t="str">
        <f>C2</f>
        <v>-</v>
      </c>
      <c r="N2" s="9" t="s">
        <v>60</v>
      </c>
      <c r="O2">
        <v>1639.98</v>
      </c>
      <c r="P2">
        <v>0</v>
      </c>
      <c r="Q2">
        <v>0</v>
      </c>
      <c r="R2">
        <v>0</v>
      </c>
      <c r="S2">
        <v>0</v>
      </c>
      <c r="T2">
        <v>1639.08</v>
      </c>
      <c r="U2">
        <v>5227.5724</v>
      </c>
    </row>
    <row r="3" spans="1:21" x14ac:dyDescent="0.3">
      <c r="A3" s="34"/>
      <c r="B3" s="10" t="s">
        <v>2</v>
      </c>
      <c r="C3" s="14" t="s">
        <v>271</v>
      </c>
      <c r="D3" s="13" t="s">
        <v>271</v>
      </c>
      <c r="F3" s="38"/>
      <c r="G3" s="19" t="s">
        <v>2</v>
      </c>
      <c r="H3" s="14" t="str">
        <f t="shared" ref="H3:H14" si="0">C3</f>
        <v>-</v>
      </c>
      <c r="N3" s="9" t="s">
        <v>52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302.47969999999998</v>
      </c>
    </row>
    <row r="4" spans="1:21" x14ac:dyDescent="0.3">
      <c r="A4" s="34"/>
      <c r="B4" s="10" t="s">
        <v>3</v>
      </c>
      <c r="C4" s="8">
        <v>1640.25</v>
      </c>
      <c r="D4" s="13">
        <v>2.0899592889564143E-2</v>
      </c>
      <c r="F4" s="38"/>
      <c r="G4" s="19" t="s">
        <v>3</v>
      </c>
      <c r="H4" s="14">
        <f t="shared" si="0"/>
        <v>1640.25</v>
      </c>
      <c r="N4" s="9" t="s">
        <v>55</v>
      </c>
      <c r="O4">
        <v>0.89999999999999991</v>
      </c>
      <c r="P4">
        <v>0</v>
      </c>
      <c r="Q4">
        <v>163.62</v>
      </c>
      <c r="R4">
        <v>0</v>
      </c>
      <c r="S4">
        <v>0</v>
      </c>
      <c r="T4">
        <v>165.42</v>
      </c>
      <c r="U4">
        <v>1463.3805</v>
      </c>
    </row>
    <row r="5" spans="1:21" x14ac:dyDescent="0.3">
      <c r="A5" s="34"/>
      <c r="B5" s="10" t="s">
        <v>266</v>
      </c>
      <c r="C5" s="14" t="s">
        <v>271</v>
      </c>
      <c r="D5" s="13" t="s">
        <v>271</v>
      </c>
      <c r="F5" s="38"/>
      <c r="G5" s="19" t="s">
        <v>266</v>
      </c>
      <c r="H5" s="14" t="str">
        <f t="shared" si="0"/>
        <v>-</v>
      </c>
      <c r="N5" s="9" t="s">
        <v>63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1213.8421000000001</v>
      </c>
    </row>
    <row r="6" spans="1:21" x14ac:dyDescent="0.3">
      <c r="A6" s="34"/>
      <c r="B6" s="10" t="s">
        <v>8</v>
      </c>
      <c r="C6" s="14" t="s">
        <v>271</v>
      </c>
      <c r="D6" s="13" t="s">
        <v>271</v>
      </c>
      <c r="F6" s="38"/>
      <c r="G6" s="19" t="s">
        <v>8</v>
      </c>
      <c r="H6" s="14" t="str">
        <f t="shared" si="0"/>
        <v>-</v>
      </c>
      <c r="N6" s="9" t="s">
        <v>64</v>
      </c>
      <c r="O6">
        <v>0</v>
      </c>
      <c r="P6">
        <v>0</v>
      </c>
      <c r="Q6">
        <v>0.18</v>
      </c>
      <c r="R6">
        <v>0</v>
      </c>
      <c r="S6">
        <v>0</v>
      </c>
      <c r="T6">
        <v>0.18</v>
      </c>
      <c r="U6">
        <v>1033.8145</v>
      </c>
    </row>
    <row r="7" spans="1:21" x14ac:dyDescent="0.3">
      <c r="A7" s="34"/>
      <c r="B7" s="10" t="s">
        <v>10</v>
      </c>
      <c r="C7" s="8">
        <v>0.81</v>
      </c>
      <c r="D7" s="13">
        <v>1.0320786612130441E-5</v>
      </c>
      <c r="F7" s="38"/>
      <c r="G7" s="19" t="s">
        <v>10</v>
      </c>
      <c r="H7" s="14">
        <f t="shared" si="0"/>
        <v>0.81</v>
      </c>
      <c r="N7" s="9" t="s">
        <v>53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1414.9881</v>
      </c>
    </row>
    <row r="8" spans="1:21" x14ac:dyDescent="0.3">
      <c r="A8" s="34"/>
      <c r="B8" s="10" t="s">
        <v>5</v>
      </c>
      <c r="C8" s="14" t="s">
        <v>271</v>
      </c>
      <c r="D8" s="13" t="s">
        <v>271</v>
      </c>
      <c r="F8" s="38"/>
      <c r="G8" s="19" t="s">
        <v>5</v>
      </c>
      <c r="H8" s="14" t="str">
        <f t="shared" si="0"/>
        <v>-</v>
      </c>
      <c r="N8" s="9" t="s">
        <v>61</v>
      </c>
      <c r="O8">
        <v>661.59</v>
      </c>
      <c r="P8">
        <v>0.47108352451419805</v>
      </c>
      <c r="Q8">
        <v>1201.8599999999999</v>
      </c>
      <c r="R8">
        <v>0</v>
      </c>
      <c r="S8">
        <v>28.349999999999998</v>
      </c>
      <c r="T8">
        <v>1217.6099999999999</v>
      </c>
      <c r="U8">
        <v>4745.3801000000003</v>
      </c>
    </row>
    <row r="9" spans="1:21" x14ac:dyDescent="0.3">
      <c r="A9" s="34"/>
      <c r="B9" s="10" t="s">
        <v>31</v>
      </c>
      <c r="C9" s="8">
        <v>5.4</v>
      </c>
      <c r="D9" s="13">
        <v>6.8805244080869614E-5</v>
      </c>
      <c r="F9" s="38"/>
      <c r="G9" s="19" t="s">
        <v>31</v>
      </c>
      <c r="H9" s="14">
        <f t="shared" si="0"/>
        <v>5.4</v>
      </c>
      <c r="N9" s="9" t="s">
        <v>65</v>
      </c>
      <c r="O9">
        <v>0</v>
      </c>
      <c r="P9">
        <v>0</v>
      </c>
      <c r="Q9">
        <v>365.13</v>
      </c>
      <c r="R9">
        <v>0</v>
      </c>
      <c r="S9">
        <v>0</v>
      </c>
      <c r="T9">
        <v>363.33</v>
      </c>
      <c r="U9">
        <v>3621.203</v>
      </c>
    </row>
    <row r="10" spans="1:21" x14ac:dyDescent="0.3">
      <c r="A10" s="34"/>
      <c r="B10" s="10" t="s">
        <v>7</v>
      </c>
      <c r="C10" s="8">
        <v>895.5</v>
      </c>
      <c r="D10" s="13">
        <v>1.1410202976744209E-2</v>
      </c>
      <c r="F10" s="38"/>
      <c r="G10" s="19" t="s">
        <v>7</v>
      </c>
      <c r="H10" s="14">
        <f t="shared" si="0"/>
        <v>895.5</v>
      </c>
      <c r="N10" s="9" t="s">
        <v>59</v>
      </c>
      <c r="O10">
        <v>0</v>
      </c>
      <c r="P10">
        <v>0</v>
      </c>
      <c r="Q10">
        <v>1.26</v>
      </c>
      <c r="R10">
        <v>0</v>
      </c>
      <c r="S10">
        <v>0</v>
      </c>
      <c r="T10">
        <v>1.17</v>
      </c>
      <c r="U10">
        <v>3972.5880999999999</v>
      </c>
    </row>
    <row r="11" spans="1:21" x14ac:dyDescent="0.3">
      <c r="A11" s="34"/>
      <c r="B11" s="10" t="s">
        <v>30</v>
      </c>
      <c r="C11" s="14" t="s">
        <v>271</v>
      </c>
      <c r="D11" s="13" t="s">
        <v>271</v>
      </c>
      <c r="F11" s="38"/>
      <c r="G11" s="19" t="s">
        <v>30</v>
      </c>
      <c r="H11" s="14" t="str">
        <f t="shared" si="0"/>
        <v>-</v>
      </c>
      <c r="N11" s="9" t="s">
        <v>56</v>
      </c>
      <c r="O11">
        <v>0</v>
      </c>
      <c r="P11">
        <v>0</v>
      </c>
      <c r="Q11">
        <v>3.51</v>
      </c>
      <c r="R11">
        <v>0</v>
      </c>
      <c r="S11">
        <v>0</v>
      </c>
      <c r="T11">
        <v>3.2399999999999998</v>
      </c>
      <c r="U11">
        <v>2975.3841000000002</v>
      </c>
    </row>
    <row r="12" spans="1:21" x14ac:dyDescent="0.3">
      <c r="A12" s="34"/>
      <c r="B12" s="10" t="s">
        <v>6</v>
      </c>
      <c r="C12" s="14" t="s">
        <v>271</v>
      </c>
      <c r="D12" s="13" t="s">
        <v>271</v>
      </c>
      <c r="F12" s="38"/>
      <c r="G12" s="19" t="s">
        <v>6</v>
      </c>
      <c r="H12" s="14" t="str">
        <f t="shared" si="0"/>
        <v>-</v>
      </c>
      <c r="N12" s="9" t="s">
        <v>57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1666.1922</v>
      </c>
    </row>
    <row r="13" spans="1:21" x14ac:dyDescent="0.3">
      <c r="A13" s="34"/>
      <c r="B13" s="10" t="s">
        <v>4</v>
      </c>
      <c r="C13" s="8">
        <v>7915.69</v>
      </c>
      <c r="D13" s="13">
        <v>0.10085944120712939</v>
      </c>
      <c r="F13" s="38"/>
      <c r="G13" s="19" t="s">
        <v>4</v>
      </c>
      <c r="H13" s="14">
        <f t="shared" si="0"/>
        <v>7915.69</v>
      </c>
      <c r="N13" s="9" t="s">
        <v>54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1012.7695</v>
      </c>
    </row>
    <row r="14" spans="1:21" x14ac:dyDescent="0.3">
      <c r="A14" s="34"/>
      <c r="B14" s="10" t="s">
        <v>9</v>
      </c>
      <c r="C14" s="14" t="s">
        <v>271</v>
      </c>
      <c r="D14" s="13" t="s">
        <v>271</v>
      </c>
      <c r="F14" s="38"/>
      <c r="G14" s="19" t="s">
        <v>9</v>
      </c>
      <c r="H14" s="14" t="str">
        <f t="shared" si="0"/>
        <v>-</v>
      </c>
      <c r="N14" s="9" t="s">
        <v>58</v>
      </c>
      <c r="O14">
        <v>0</v>
      </c>
      <c r="P14">
        <v>0.36</v>
      </c>
      <c r="Q14">
        <v>2.61</v>
      </c>
      <c r="R14">
        <v>0</v>
      </c>
      <c r="S14">
        <v>0</v>
      </c>
      <c r="T14">
        <v>2.88</v>
      </c>
      <c r="U14">
        <v>2724.3184000000001</v>
      </c>
    </row>
    <row r="15" spans="1:21" x14ac:dyDescent="0.3">
      <c r="A15" s="34"/>
      <c r="B15" s="15" t="s">
        <v>279</v>
      </c>
      <c r="C15" s="16">
        <v>10455.66</v>
      </c>
      <c r="D15" s="17">
        <v>0.13322300709751575</v>
      </c>
      <c r="F15" s="39" t="s">
        <v>21</v>
      </c>
      <c r="G15" s="20" t="s">
        <v>22</v>
      </c>
      <c r="H15" s="14" t="str">
        <f>C16</f>
        <v>-</v>
      </c>
      <c r="N15" s="9" t="s">
        <v>66</v>
      </c>
      <c r="O15">
        <v>5296.05</v>
      </c>
      <c r="P15">
        <v>0</v>
      </c>
      <c r="Q15">
        <v>0</v>
      </c>
      <c r="R15">
        <v>0.44999999999999996</v>
      </c>
      <c r="S15">
        <v>0</v>
      </c>
      <c r="T15">
        <v>5295.33</v>
      </c>
      <c r="U15">
        <v>21968.7016</v>
      </c>
    </row>
    <row r="16" spans="1:21" x14ac:dyDescent="0.3">
      <c r="A16" s="34" t="s">
        <v>21</v>
      </c>
      <c r="B16" s="10" t="s">
        <v>22</v>
      </c>
      <c r="C16" s="14" t="s">
        <v>271</v>
      </c>
      <c r="D16" s="13" t="s">
        <v>271</v>
      </c>
      <c r="F16" s="39"/>
      <c r="G16" s="20" t="s">
        <v>24</v>
      </c>
      <c r="H16" s="14">
        <f t="shared" ref="H16:H18" si="1">C17</f>
        <v>0.72</v>
      </c>
      <c r="N16" s="9" t="s">
        <v>62</v>
      </c>
      <c r="O16">
        <v>2621.88</v>
      </c>
      <c r="P16">
        <v>0</v>
      </c>
      <c r="Q16">
        <v>6.75</v>
      </c>
      <c r="R16">
        <v>0</v>
      </c>
      <c r="S16">
        <v>0</v>
      </c>
      <c r="T16">
        <v>2628.27</v>
      </c>
      <c r="U16">
        <v>6566.5902999999998</v>
      </c>
    </row>
    <row r="17" spans="1:21" x14ac:dyDescent="0.3">
      <c r="A17" s="34"/>
      <c r="B17" s="10" t="s">
        <v>24</v>
      </c>
      <c r="C17" s="8">
        <v>0.72</v>
      </c>
      <c r="D17" s="13">
        <v>9.174032544115947E-6</v>
      </c>
      <c r="F17" s="39"/>
      <c r="G17" s="20" t="s">
        <v>25</v>
      </c>
      <c r="H17" s="14" t="str">
        <f t="shared" si="1"/>
        <v>-</v>
      </c>
      <c r="N17" s="9" t="s">
        <v>42</v>
      </c>
      <c r="O17">
        <v>235.26</v>
      </c>
      <c r="P17">
        <v>0</v>
      </c>
      <c r="Q17">
        <v>1790.1899999999998</v>
      </c>
      <c r="R17">
        <v>559.62</v>
      </c>
      <c r="S17">
        <v>61.11</v>
      </c>
      <c r="T17">
        <v>2372.4</v>
      </c>
      <c r="U17">
        <v>18573.186600000001</v>
      </c>
    </row>
    <row r="18" spans="1:21" x14ac:dyDescent="0.3">
      <c r="A18" s="34"/>
      <c r="B18" s="10" t="s">
        <v>25</v>
      </c>
      <c r="C18" s="14" t="s">
        <v>271</v>
      </c>
      <c r="D18" s="13" t="s">
        <v>271</v>
      </c>
      <c r="F18" s="39"/>
      <c r="G18" s="20" t="s">
        <v>23</v>
      </c>
      <c r="H18" s="14" t="str">
        <f t="shared" si="1"/>
        <v>-</v>
      </c>
    </row>
    <row r="19" spans="1:21" x14ac:dyDescent="0.3">
      <c r="A19" s="34"/>
      <c r="B19" s="10" t="s">
        <v>23</v>
      </c>
      <c r="C19" s="14" t="s">
        <v>271</v>
      </c>
      <c r="D19" s="13" t="s">
        <v>271</v>
      </c>
      <c r="F19" s="37" t="s">
        <v>26</v>
      </c>
      <c r="G19" s="21" t="s">
        <v>28</v>
      </c>
      <c r="H19" s="8">
        <f>C21</f>
        <v>3367.26</v>
      </c>
    </row>
    <row r="20" spans="1:21" x14ac:dyDescent="0.3">
      <c r="A20" s="34"/>
      <c r="B20" s="15" t="s">
        <v>280</v>
      </c>
      <c r="C20" s="16">
        <v>0.83</v>
      </c>
      <c r="D20" s="17">
        <v>1.0575620849466995E-5</v>
      </c>
      <c r="F20" s="37"/>
      <c r="G20" s="21" t="s">
        <v>29</v>
      </c>
      <c r="H20" s="8" t="str">
        <f t="shared" ref="H20:H21" si="2">C22</f>
        <v>-</v>
      </c>
    </row>
    <row r="21" spans="1:21" x14ac:dyDescent="0.3">
      <c r="A21" s="34" t="s">
        <v>26</v>
      </c>
      <c r="B21" s="10" t="s">
        <v>28</v>
      </c>
      <c r="C21" s="8">
        <v>3367.26</v>
      </c>
      <c r="D21" s="13">
        <v>4.2904656700694259E-2</v>
      </c>
      <c r="F21" s="37"/>
      <c r="G21" s="21" t="s">
        <v>27</v>
      </c>
      <c r="H21" s="8">
        <f t="shared" si="2"/>
        <v>167.49</v>
      </c>
    </row>
    <row r="22" spans="1:21" x14ac:dyDescent="0.3">
      <c r="A22" s="34"/>
      <c r="B22" s="10" t="s">
        <v>29</v>
      </c>
      <c r="C22" s="14" t="s">
        <v>271</v>
      </c>
      <c r="D22" s="13" t="s">
        <v>271</v>
      </c>
      <c r="F22" s="41" t="s">
        <v>11</v>
      </c>
      <c r="G22" s="22" t="s">
        <v>12</v>
      </c>
      <c r="H22" s="14" t="str">
        <f>C25</f>
        <v>-</v>
      </c>
    </row>
    <row r="23" spans="1:21" x14ac:dyDescent="0.3">
      <c r="A23" s="34"/>
      <c r="B23" s="10" t="s">
        <v>27</v>
      </c>
      <c r="C23" s="8">
        <v>167.49</v>
      </c>
      <c r="D23" s="13">
        <v>2.1341093205749723E-3</v>
      </c>
      <c r="F23" s="41"/>
      <c r="G23" s="22" t="s">
        <v>13</v>
      </c>
      <c r="H23" s="14">
        <f t="shared" ref="H23:H27" si="3">C26</f>
        <v>560.07000000000005</v>
      </c>
    </row>
    <row r="24" spans="1:21" x14ac:dyDescent="0.3">
      <c r="A24" s="34"/>
      <c r="B24" s="15" t="s">
        <v>281</v>
      </c>
      <c r="C24" s="16">
        <v>3535.11</v>
      </c>
      <c r="D24" s="17">
        <v>4.5043353037541291E-2</v>
      </c>
      <c r="F24" s="41"/>
      <c r="G24" s="22" t="s">
        <v>14</v>
      </c>
      <c r="H24" s="14" t="str">
        <f t="shared" si="3"/>
        <v>-</v>
      </c>
    </row>
    <row r="25" spans="1:21" x14ac:dyDescent="0.3">
      <c r="A25" s="34" t="s">
        <v>11</v>
      </c>
      <c r="B25" s="10" t="s">
        <v>12</v>
      </c>
      <c r="C25" s="14" t="s">
        <v>271</v>
      </c>
      <c r="D25" s="13" t="s">
        <v>271</v>
      </c>
      <c r="F25" s="41"/>
      <c r="G25" s="22" t="s">
        <v>17</v>
      </c>
      <c r="H25" s="14" t="str">
        <f t="shared" si="3"/>
        <v>-</v>
      </c>
    </row>
    <row r="26" spans="1:21" x14ac:dyDescent="0.3">
      <c r="A26" s="34"/>
      <c r="B26" s="10" t="s">
        <v>13</v>
      </c>
      <c r="C26" s="8">
        <v>560.07000000000005</v>
      </c>
      <c r="D26" s="13">
        <v>7.1362505652541935E-3</v>
      </c>
      <c r="F26" s="41"/>
      <c r="G26" s="22" t="s">
        <v>16</v>
      </c>
      <c r="H26" s="14" t="str">
        <f t="shared" si="3"/>
        <v>-</v>
      </c>
    </row>
    <row r="27" spans="1:21" x14ac:dyDescent="0.3">
      <c r="A27" s="34"/>
      <c r="B27" s="10" t="s">
        <v>14</v>
      </c>
      <c r="C27" s="14" t="s">
        <v>271</v>
      </c>
      <c r="D27" s="13" t="s">
        <v>271</v>
      </c>
      <c r="F27" s="41"/>
      <c r="G27" s="22" t="s">
        <v>15</v>
      </c>
      <c r="H27" s="14" t="str">
        <f t="shared" si="3"/>
        <v>-</v>
      </c>
    </row>
    <row r="28" spans="1:21" x14ac:dyDescent="0.3">
      <c r="A28" s="34"/>
      <c r="B28" s="10" t="s">
        <v>17</v>
      </c>
      <c r="C28" s="14" t="s">
        <v>271</v>
      </c>
      <c r="D28" s="13" t="s">
        <v>271</v>
      </c>
      <c r="F28" s="40" t="s">
        <v>18</v>
      </c>
      <c r="G28" s="15" t="s">
        <v>19</v>
      </c>
      <c r="H28" s="8" t="str">
        <f>C32</f>
        <v>-</v>
      </c>
    </row>
    <row r="29" spans="1:21" x14ac:dyDescent="0.3">
      <c r="A29" s="34"/>
      <c r="B29" s="10" t="s">
        <v>16</v>
      </c>
      <c r="C29" s="14" t="s">
        <v>271</v>
      </c>
      <c r="D29" s="13" t="s">
        <v>271</v>
      </c>
      <c r="F29" s="40"/>
      <c r="G29" s="15" t="s">
        <v>20</v>
      </c>
      <c r="H29" s="8">
        <f>C33</f>
        <v>89.46</v>
      </c>
    </row>
    <row r="30" spans="1:21" x14ac:dyDescent="0.3">
      <c r="A30" s="34"/>
      <c r="B30" s="10" t="s">
        <v>15</v>
      </c>
      <c r="C30" s="14" t="s">
        <v>271</v>
      </c>
      <c r="D30" s="13" t="s">
        <v>271</v>
      </c>
    </row>
    <row r="31" spans="1:21" x14ac:dyDescent="0.3">
      <c r="A31" s="34"/>
      <c r="B31" s="15" t="s">
        <v>282</v>
      </c>
      <c r="C31" s="16">
        <v>560.07000000000005</v>
      </c>
      <c r="D31" s="17">
        <v>7.1362505652541935E-3</v>
      </c>
    </row>
    <row r="32" spans="1:21" x14ac:dyDescent="0.3">
      <c r="A32" s="34" t="s">
        <v>18</v>
      </c>
      <c r="B32" s="10" t="s">
        <v>19</v>
      </c>
      <c r="C32" s="8" t="s">
        <v>271</v>
      </c>
      <c r="D32" s="13" t="s">
        <v>271</v>
      </c>
    </row>
    <row r="33" spans="1:4" x14ac:dyDescent="0.3">
      <c r="A33" s="34"/>
      <c r="B33" s="10" t="s">
        <v>20</v>
      </c>
      <c r="C33" s="8">
        <v>89.46</v>
      </c>
      <c r="D33" s="13">
        <v>1.1398735436064064E-3</v>
      </c>
    </row>
    <row r="34" spans="1:4" ht="16.5" customHeight="1" x14ac:dyDescent="0.3">
      <c r="A34" s="34"/>
      <c r="B34" s="15" t="s">
        <v>283</v>
      </c>
      <c r="C34" s="16">
        <v>89.46</v>
      </c>
      <c r="D34" s="17">
        <v>1.1398735436064064E-3</v>
      </c>
    </row>
    <row r="35" spans="1:4" ht="16.5" customHeight="1" x14ac:dyDescent="0.3">
      <c r="A35" s="34" t="s">
        <v>272</v>
      </c>
      <c r="B35" s="34"/>
      <c r="C35" s="8">
        <v>14641.13</v>
      </c>
      <c r="D35" s="13">
        <v>0.18655305986476711</v>
      </c>
    </row>
    <row r="36" spans="1:4" ht="16.5" customHeight="1" x14ac:dyDescent="0.3">
      <c r="A36" s="34" t="s">
        <v>284</v>
      </c>
      <c r="B36" s="34"/>
      <c r="C36" s="8">
        <v>13688.91</v>
      </c>
      <c r="D36" s="13">
        <v>0.17442014699093644</v>
      </c>
    </row>
    <row r="37" spans="1:4" ht="16.5" customHeight="1" x14ac:dyDescent="0.3">
      <c r="A37" s="34" t="s">
        <v>285</v>
      </c>
      <c r="B37" s="34"/>
      <c r="C37" s="8">
        <v>78482.39</v>
      </c>
      <c r="D37" s="13">
        <v>1</v>
      </c>
    </row>
  </sheetData>
  <autoFilter ref="N1:U1" xr:uid="{76153F47-2FF3-4C7A-A5D3-9E6456726D70}">
    <sortState xmlns:xlrd2="http://schemas.microsoft.com/office/spreadsheetml/2017/richdata2" ref="N2:U17">
      <sortCondition descending="1" ref="N1"/>
    </sortState>
  </autoFilter>
  <mergeCells count="13">
    <mergeCell ref="F2:F14"/>
    <mergeCell ref="F15:F18"/>
    <mergeCell ref="A16:A20"/>
    <mergeCell ref="F19:F21"/>
    <mergeCell ref="A21:A24"/>
    <mergeCell ref="F22:F27"/>
    <mergeCell ref="A25:A31"/>
    <mergeCell ref="F28:F29"/>
    <mergeCell ref="A32:A34"/>
    <mergeCell ref="A35:B35"/>
    <mergeCell ref="A36:B36"/>
    <mergeCell ref="A37:B37"/>
    <mergeCell ref="A2:A15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ACE7E-A3CC-4B28-BED4-AB3C8CAF7FFE}">
  <dimension ref="A1:U37"/>
  <sheetViews>
    <sheetView zoomScale="85" zoomScaleNormal="85" workbookViewId="0">
      <selection activeCell="G33" sqref="G33"/>
    </sheetView>
  </sheetViews>
  <sheetFormatPr defaultColWidth="25.75" defaultRowHeight="16.5" x14ac:dyDescent="0.3"/>
  <cols>
    <col min="1" max="1" width="9" bestFit="1" customWidth="1"/>
    <col min="2" max="2" width="22.25" bestFit="1" customWidth="1"/>
    <col min="3" max="4" width="10.625" customWidth="1"/>
    <col min="5" max="5" width="2.75" customWidth="1"/>
    <col min="6" max="6" width="9" bestFit="1" customWidth="1"/>
    <col min="7" max="7" width="22.25" bestFit="1" customWidth="1"/>
    <col min="8" max="9" width="10.625" customWidth="1"/>
    <col min="14" max="14" width="14.375" bestFit="1" customWidth="1"/>
    <col min="15" max="21" width="10.625" customWidth="1"/>
  </cols>
  <sheetData>
    <row r="1" spans="1:21" x14ac:dyDescent="0.3">
      <c r="A1" s="11" t="s">
        <v>278</v>
      </c>
      <c r="B1" s="11" t="s">
        <v>0</v>
      </c>
      <c r="C1" s="12" t="s">
        <v>267</v>
      </c>
      <c r="D1" s="12" t="s">
        <v>268</v>
      </c>
      <c r="F1" s="11" t="s">
        <v>278</v>
      </c>
      <c r="G1" s="11" t="s">
        <v>0</v>
      </c>
      <c r="H1" s="12" t="s">
        <v>267</v>
      </c>
      <c r="N1" s="25" t="s">
        <v>286</v>
      </c>
      <c r="O1" s="26" t="s">
        <v>265</v>
      </c>
      <c r="P1" s="27" t="s">
        <v>273</v>
      </c>
      <c r="Q1" s="28" t="s">
        <v>274</v>
      </c>
      <c r="R1" s="28" t="s">
        <v>275</v>
      </c>
      <c r="S1" s="28" t="s">
        <v>276</v>
      </c>
      <c r="T1" s="25" t="s">
        <v>269</v>
      </c>
      <c r="U1" s="25" t="s">
        <v>270</v>
      </c>
    </row>
    <row r="2" spans="1:21" x14ac:dyDescent="0.3">
      <c r="A2" s="34" t="s">
        <v>265</v>
      </c>
      <c r="B2" s="10" t="s">
        <v>1</v>
      </c>
      <c r="C2" s="8">
        <v>5627.61</v>
      </c>
      <c r="D2" s="13">
        <v>3.7681023564658939E-2</v>
      </c>
      <c r="F2" s="38" t="s">
        <v>265</v>
      </c>
      <c r="G2" s="19" t="s">
        <v>1</v>
      </c>
      <c r="H2" s="14">
        <f>C2</f>
        <v>5627.61</v>
      </c>
      <c r="N2" s="9" t="s">
        <v>52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704.50469999999996</v>
      </c>
    </row>
    <row r="3" spans="1:21" x14ac:dyDescent="0.3">
      <c r="A3" s="34"/>
      <c r="B3" s="10" t="s">
        <v>2</v>
      </c>
      <c r="C3" s="8" t="s">
        <v>271</v>
      </c>
      <c r="D3" s="13" t="s">
        <v>271</v>
      </c>
      <c r="F3" s="38"/>
      <c r="G3" s="19" t="s">
        <v>2</v>
      </c>
      <c r="H3" s="14" t="str">
        <f t="shared" ref="H3:H14" si="0">C3</f>
        <v>-</v>
      </c>
      <c r="N3" s="9" t="s">
        <v>67</v>
      </c>
      <c r="O3">
        <v>47.97</v>
      </c>
      <c r="P3">
        <v>0</v>
      </c>
      <c r="Q3">
        <v>0</v>
      </c>
      <c r="R3">
        <v>0</v>
      </c>
      <c r="S3">
        <v>298.44</v>
      </c>
      <c r="T3">
        <v>347.21999999999997</v>
      </c>
      <c r="U3">
        <v>7682.8328000000001</v>
      </c>
    </row>
    <row r="4" spans="1:21" x14ac:dyDescent="0.3">
      <c r="A4" s="34"/>
      <c r="B4" s="10" t="s">
        <v>3</v>
      </c>
      <c r="C4" s="8">
        <v>1271.7</v>
      </c>
      <c r="D4" s="13">
        <v>8.5149748591634416E-3</v>
      </c>
      <c r="F4" s="38"/>
      <c r="G4" s="19" t="s">
        <v>3</v>
      </c>
      <c r="H4" s="14">
        <f t="shared" si="0"/>
        <v>1271.7</v>
      </c>
      <c r="N4" s="9" t="s">
        <v>53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1741.3929000000001</v>
      </c>
    </row>
    <row r="5" spans="1:21" x14ac:dyDescent="0.3">
      <c r="A5" s="34"/>
      <c r="B5" s="10" t="s">
        <v>266</v>
      </c>
      <c r="C5" s="8" t="s">
        <v>271</v>
      </c>
      <c r="D5" s="13" t="s">
        <v>271</v>
      </c>
      <c r="F5" s="38"/>
      <c r="G5" s="19" t="s">
        <v>266</v>
      </c>
      <c r="H5" s="14" t="str">
        <f t="shared" si="0"/>
        <v>-</v>
      </c>
      <c r="N5" s="9" t="s">
        <v>59</v>
      </c>
      <c r="O5">
        <v>209.42999999999998</v>
      </c>
      <c r="P5">
        <v>0</v>
      </c>
      <c r="Q5">
        <v>0</v>
      </c>
      <c r="R5">
        <v>0</v>
      </c>
      <c r="S5">
        <v>0</v>
      </c>
      <c r="T5">
        <v>209.16</v>
      </c>
      <c r="U5">
        <v>9372.7312000000002</v>
      </c>
    </row>
    <row r="6" spans="1:21" x14ac:dyDescent="0.3">
      <c r="A6" s="34"/>
      <c r="B6" s="10" t="s">
        <v>8</v>
      </c>
      <c r="C6" s="8">
        <v>341.37</v>
      </c>
      <c r="D6" s="13">
        <v>2.2857253815149986E-3</v>
      </c>
      <c r="F6" s="38"/>
      <c r="G6" s="19" t="s">
        <v>8</v>
      </c>
      <c r="H6" s="14">
        <f t="shared" si="0"/>
        <v>341.37</v>
      </c>
      <c r="N6" s="9" t="s">
        <v>54</v>
      </c>
      <c r="O6">
        <v>4474.9799999999996</v>
      </c>
      <c r="P6">
        <v>0</v>
      </c>
      <c r="Q6">
        <v>3.5999999999999996</v>
      </c>
      <c r="R6">
        <v>0</v>
      </c>
      <c r="S6">
        <v>3684.5099999999998</v>
      </c>
      <c r="T6">
        <v>4733.37</v>
      </c>
      <c r="U6">
        <v>18165.0887</v>
      </c>
    </row>
    <row r="7" spans="1:21" x14ac:dyDescent="0.3">
      <c r="A7" s="34"/>
      <c r="B7" s="10" t="s">
        <v>10</v>
      </c>
      <c r="C7" s="8" t="s">
        <v>271</v>
      </c>
      <c r="D7" s="13" t="s">
        <v>271</v>
      </c>
      <c r="F7" s="38"/>
      <c r="G7" s="19" t="s">
        <v>10</v>
      </c>
      <c r="H7" s="14" t="str">
        <f t="shared" si="0"/>
        <v>-</v>
      </c>
      <c r="N7" s="9" t="s">
        <v>69</v>
      </c>
      <c r="O7">
        <v>5759.73</v>
      </c>
      <c r="P7">
        <v>0</v>
      </c>
      <c r="Q7">
        <v>99.36</v>
      </c>
      <c r="R7">
        <v>6.4799999999999995</v>
      </c>
      <c r="S7">
        <v>3964.95</v>
      </c>
      <c r="T7">
        <v>8559.99</v>
      </c>
      <c r="U7">
        <v>42305.705499999996</v>
      </c>
    </row>
    <row r="8" spans="1:21" x14ac:dyDescent="0.3">
      <c r="A8" s="34"/>
      <c r="B8" s="10" t="s">
        <v>5</v>
      </c>
      <c r="C8" s="8" t="s">
        <v>271</v>
      </c>
      <c r="D8" s="13" t="s">
        <v>271</v>
      </c>
      <c r="F8" s="38"/>
      <c r="G8" s="19" t="s">
        <v>5</v>
      </c>
      <c r="H8" s="14" t="str">
        <f t="shared" si="0"/>
        <v>-</v>
      </c>
      <c r="N8" s="9" t="s">
        <v>68</v>
      </c>
      <c r="O8">
        <v>15.209999999999999</v>
      </c>
      <c r="P8">
        <v>0</v>
      </c>
      <c r="Q8">
        <v>0</v>
      </c>
      <c r="R8">
        <v>1.3766169437381881E-2</v>
      </c>
      <c r="S8">
        <v>559.43999999999994</v>
      </c>
      <c r="T8">
        <v>575.01</v>
      </c>
      <c r="U8">
        <v>6255.3568999999998</v>
      </c>
    </row>
    <row r="9" spans="1:21" x14ac:dyDescent="0.3">
      <c r="A9" s="34"/>
      <c r="B9" s="10" t="s">
        <v>31</v>
      </c>
      <c r="C9" s="8" t="s">
        <v>271</v>
      </c>
      <c r="D9" s="13" t="s">
        <v>271</v>
      </c>
      <c r="F9" s="38"/>
      <c r="G9" s="19" t="s">
        <v>31</v>
      </c>
      <c r="H9" s="14" t="str">
        <f t="shared" si="0"/>
        <v>-</v>
      </c>
      <c r="N9" s="9" t="s">
        <v>58</v>
      </c>
      <c r="O9">
        <v>0</v>
      </c>
      <c r="P9">
        <v>0</v>
      </c>
      <c r="Q9">
        <v>0</v>
      </c>
      <c r="R9">
        <v>1.3499999999999999</v>
      </c>
      <c r="S9">
        <v>386.37</v>
      </c>
      <c r="T9">
        <v>387.18</v>
      </c>
      <c r="U9">
        <v>1780.9018000000001</v>
      </c>
    </row>
    <row r="10" spans="1:21" x14ac:dyDescent="0.3">
      <c r="A10" s="34"/>
      <c r="B10" s="10" t="s">
        <v>7</v>
      </c>
      <c r="C10" s="8" t="s">
        <v>271</v>
      </c>
      <c r="D10" s="13" t="s">
        <v>271</v>
      </c>
      <c r="F10" s="38"/>
      <c r="G10" s="19" t="s">
        <v>7</v>
      </c>
      <c r="H10" s="14" t="str">
        <f t="shared" si="0"/>
        <v>-</v>
      </c>
      <c r="N10" s="9" t="s">
        <v>70</v>
      </c>
      <c r="O10">
        <v>2359.08</v>
      </c>
      <c r="P10">
        <v>0</v>
      </c>
      <c r="Q10">
        <v>0</v>
      </c>
      <c r="R10">
        <v>665.81999999999994</v>
      </c>
      <c r="S10">
        <v>2308.3199999999997</v>
      </c>
      <c r="T10">
        <v>3046.23</v>
      </c>
      <c r="U10">
        <v>61340.139199999998</v>
      </c>
    </row>
    <row r="11" spans="1:21" x14ac:dyDescent="0.3">
      <c r="A11" s="34"/>
      <c r="B11" s="10" t="s">
        <v>30</v>
      </c>
      <c r="C11" s="8">
        <v>14.58</v>
      </c>
      <c r="D11" s="13">
        <v>9.7623915582765566E-5</v>
      </c>
      <c r="F11" s="38"/>
      <c r="G11" s="19" t="s">
        <v>30</v>
      </c>
      <c r="H11" s="14">
        <f t="shared" si="0"/>
        <v>14.58</v>
      </c>
    </row>
    <row r="12" spans="1:21" x14ac:dyDescent="0.3">
      <c r="A12" s="34"/>
      <c r="B12" s="10" t="s">
        <v>6</v>
      </c>
      <c r="C12" s="8" t="s">
        <v>271</v>
      </c>
      <c r="D12" s="13" t="s">
        <v>271</v>
      </c>
      <c r="F12" s="38"/>
      <c r="G12" s="19" t="s">
        <v>6</v>
      </c>
      <c r="H12" s="14" t="str">
        <f t="shared" si="0"/>
        <v>-</v>
      </c>
    </row>
    <row r="13" spans="1:21" x14ac:dyDescent="0.3">
      <c r="A13" s="34"/>
      <c r="B13" s="10" t="s">
        <v>4</v>
      </c>
      <c r="C13" s="8">
        <v>5658.21</v>
      </c>
      <c r="D13" s="13">
        <v>3.7885913264030173E-2</v>
      </c>
      <c r="F13" s="38"/>
      <c r="G13" s="19" t="s">
        <v>4</v>
      </c>
      <c r="H13" s="14">
        <f t="shared" si="0"/>
        <v>5658.21</v>
      </c>
    </row>
    <row r="14" spans="1:21" x14ac:dyDescent="0.3">
      <c r="A14" s="34"/>
      <c r="B14" s="10" t="s">
        <v>9</v>
      </c>
      <c r="C14" s="8" t="s">
        <v>271</v>
      </c>
      <c r="D14" s="13" t="s">
        <v>271</v>
      </c>
      <c r="F14" s="38"/>
      <c r="G14" s="19" t="s">
        <v>9</v>
      </c>
      <c r="H14" s="14" t="str">
        <f t="shared" si="0"/>
        <v>-</v>
      </c>
    </row>
    <row r="15" spans="1:21" x14ac:dyDescent="0.3">
      <c r="A15" s="34"/>
      <c r="B15" s="15" t="s">
        <v>279</v>
      </c>
      <c r="C15" s="31">
        <v>12866.4</v>
      </c>
      <c r="D15" s="32">
        <v>8.6150092417976332E-2</v>
      </c>
      <c r="F15" s="39" t="s">
        <v>21</v>
      </c>
      <c r="G15" s="20" t="s">
        <v>22</v>
      </c>
      <c r="H15" s="14" t="str">
        <f>C16</f>
        <v>-</v>
      </c>
    </row>
    <row r="16" spans="1:21" x14ac:dyDescent="0.3">
      <c r="A16" s="34" t="s">
        <v>21</v>
      </c>
      <c r="B16" s="10" t="s">
        <v>22</v>
      </c>
      <c r="C16" s="8" t="s">
        <v>271</v>
      </c>
      <c r="D16" s="13" t="s">
        <v>271</v>
      </c>
      <c r="F16" s="39"/>
      <c r="G16" s="20" t="s">
        <v>24</v>
      </c>
      <c r="H16" s="14" t="str">
        <f t="shared" ref="H16:H18" si="1">C17</f>
        <v>-</v>
      </c>
    </row>
    <row r="17" spans="1:8" x14ac:dyDescent="0.3">
      <c r="A17" s="34"/>
      <c r="B17" s="10" t="s">
        <v>24</v>
      </c>
      <c r="C17" s="8" t="s">
        <v>271</v>
      </c>
      <c r="D17" s="13" t="s">
        <v>271</v>
      </c>
      <c r="F17" s="39"/>
      <c r="G17" s="20" t="s">
        <v>25</v>
      </c>
      <c r="H17" s="14" t="str">
        <f t="shared" si="1"/>
        <v>-</v>
      </c>
    </row>
    <row r="18" spans="1:8" x14ac:dyDescent="0.3">
      <c r="A18" s="34"/>
      <c r="B18" s="10" t="s">
        <v>25</v>
      </c>
      <c r="C18" s="8" t="s">
        <v>271</v>
      </c>
      <c r="D18" s="13" t="s">
        <v>271</v>
      </c>
      <c r="F18" s="39"/>
      <c r="G18" s="20" t="s">
        <v>23</v>
      </c>
      <c r="H18" s="14" t="str">
        <f t="shared" si="1"/>
        <v>-</v>
      </c>
    </row>
    <row r="19" spans="1:8" x14ac:dyDescent="0.3">
      <c r="A19" s="34"/>
      <c r="B19" s="10" t="s">
        <v>23</v>
      </c>
      <c r="C19" s="8" t="s">
        <v>271</v>
      </c>
      <c r="D19" s="13" t="s">
        <v>271</v>
      </c>
      <c r="F19" s="37" t="s">
        <v>26</v>
      </c>
      <c r="G19" s="21" t="s">
        <v>28</v>
      </c>
      <c r="H19" s="8">
        <f>C21</f>
        <v>103.23</v>
      </c>
    </row>
    <row r="20" spans="1:8" x14ac:dyDescent="0.3">
      <c r="A20" s="34"/>
      <c r="B20" s="15" t="s">
        <v>280</v>
      </c>
      <c r="C20" s="31" t="s">
        <v>271</v>
      </c>
      <c r="D20" s="32" t="s">
        <v>271</v>
      </c>
      <c r="F20" s="37"/>
      <c r="G20" s="21" t="s">
        <v>29</v>
      </c>
      <c r="H20" s="8" t="str">
        <f t="shared" ref="H20:H21" si="2">C22</f>
        <v>-</v>
      </c>
    </row>
    <row r="21" spans="1:8" x14ac:dyDescent="0.3">
      <c r="A21" s="34" t="s">
        <v>26</v>
      </c>
      <c r="B21" s="10" t="s">
        <v>28</v>
      </c>
      <c r="C21" s="8">
        <v>103.23</v>
      </c>
      <c r="D21" s="13">
        <v>6.9120142699649449E-4</v>
      </c>
      <c r="F21" s="37"/>
      <c r="G21" s="21" t="s">
        <v>27</v>
      </c>
      <c r="H21" s="8" t="str">
        <f t="shared" si="2"/>
        <v>-</v>
      </c>
    </row>
    <row r="22" spans="1:8" x14ac:dyDescent="0.3">
      <c r="A22" s="34"/>
      <c r="B22" s="10" t="s">
        <v>29</v>
      </c>
      <c r="C22" s="8" t="s">
        <v>271</v>
      </c>
      <c r="D22" s="13" t="s">
        <v>271</v>
      </c>
      <c r="F22" s="41" t="s">
        <v>11</v>
      </c>
      <c r="G22" s="22" t="s">
        <v>12</v>
      </c>
      <c r="H22" s="14" t="str">
        <f>C25</f>
        <v>-</v>
      </c>
    </row>
    <row r="23" spans="1:8" x14ac:dyDescent="0.3">
      <c r="A23" s="34"/>
      <c r="B23" s="10" t="s">
        <v>27</v>
      </c>
      <c r="C23" s="8" t="s">
        <v>271</v>
      </c>
      <c r="D23" s="13" t="s">
        <v>271</v>
      </c>
      <c r="F23" s="41"/>
      <c r="G23" s="22" t="s">
        <v>13</v>
      </c>
      <c r="H23" s="14">
        <f t="shared" ref="H23:H27" si="3">C26</f>
        <v>18.37</v>
      </c>
    </row>
    <row r="24" spans="1:8" x14ac:dyDescent="0.3">
      <c r="A24" s="34"/>
      <c r="B24" s="15" t="s">
        <v>281</v>
      </c>
      <c r="C24" s="31">
        <v>102.96</v>
      </c>
      <c r="D24" s="32">
        <v>6.8939357670792475E-4</v>
      </c>
      <c r="F24" s="41"/>
      <c r="G24" s="22" t="s">
        <v>14</v>
      </c>
      <c r="H24" s="14">
        <f t="shared" si="3"/>
        <v>0.81</v>
      </c>
    </row>
    <row r="25" spans="1:8" x14ac:dyDescent="0.3">
      <c r="A25" s="34" t="s">
        <v>11</v>
      </c>
      <c r="B25" s="10" t="s">
        <v>12</v>
      </c>
      <c r="C25" s="8" t="s">
        <v>271</v>
      </c>
      <c r="D25" s="13" t="s">
        <v>271</v>
      </c>
      <c r="F25" s="41"/>
      <c r="G25" s="22" t="s">
        <v>17</v>
      </c>
      <c r="H25" s="14" t="str">
        <f t="shared" si="3"/>
        <v>-</v>
      </c>
    </row>
    <row r="26" spans="1:8" x14ac:dyDescent="0.3">
      <c r="A26" s="34"/>
      <c r="B26" s="10" t="s">
        <v>13</v>
      </c>
      <c r="C26" s="8">
        <v>18.37</v>
      </c>
      <c r="D26" s="13">
        <v>1.2300077704083701E-4</v>
      </c>
      <c r="F26" s="41"/>
      <c r="G26" s="22" t="s">
        <v>16</v>
      </c>
      <c r="H26" s="14">
        <f t="shared" si="3"/>
        <v>656.37</v>
      </c>
    </row>
    <row r="27" spans="1:8" x14ac:dyDescent="0.3">
      <c r="A27" s="34"/>
      <c r="B27" s="10" t="s">
        <v>14</v>
      </c>
      <c r="C27" s="8">
        <v>0.81</v>
      </c>
      <c r="D27" s="13">
        <v>5.4235508657091987E-6</v>
      </c>
      <c r="F27" s="41"/>
      <c r="G27" s="22" t="s">
        <v>15</v>
      </c>
      <c r="H27" s="14" t="str">
        <f t="shared" si="3"/>
        <v>-</v>
      </c>
    </row>
    <row r="28" spans="1:8" x14ac:dyDescent="0.3">
      <c r="A28" s="34"/>
      <c r="B28" s="10" t="s">
        <v>17</v>
      </c>
      <c r="C28" s="8" t="s">
        <v>271</v>
      </c>
      <c r="D28" s="13" t="s">
        <v>271</v>
      </c>
      <c r="F28" s="40" t="s">
        <v>18</v>
      </c>
      <c r="G28" s="15" t="s">
        <v>19</v>
      </c>
      <c r="H28" s="8">
        <f>C32</f>
        <v>4113.45</v>
      </c>
    </row>
    <row r="29" spans="1:8" x14ac:dyDescent="0.3">
      <c r="A29" s="34"/>
      <c r="B29" s="10" t="s">
        <v>16</v>
      </c>
      <c r="C29" s="8">
        <v>656.37</v>
      </c>
      <c r="D29" s="13">
        <v>4.3948840515130204E-3</v>
      </c>
      <c r="F29" s="40"/>
      <c r="G29" s="15" t="s">
        <v>20</v>
      </c>
      <c r="H29" s="8">
        <f>C33</f>
        <v>7090.65</v>
      </c>
    </row>
    <row r="30" spans="1:8" x14ac:dyDescent="0.3">
      <c r="A30" s="34"/>
      <c r="B30" s="10" t="s">
        <v>15</v>
      </c>
      <c r="C30" s="8" t="s">
        <v>271</v>
      </c>
      <c r="D30" s="13" t="s">
        <v>271</v>
      </c>
    </row>
    <row r="31" spans="1:8" x14ac:dyDescent="0.3">
      <c r="A31" s="34"/>
      <c r="B31" s="15" t="s">
        <v>282</v>
      </c>
      <c r="C31" s="31">
        <v>673.66</v>
      </c>
      <c r="D31" s="32">
        <v>4.5106534273995783E-3</v>
      </c>
    </row>
    <row r="32" spans="1:8" x14ac:dyDescent="0.3">
      <c r="A32" s="34" t="s">
        <v>18</v>
      </c>
      <c r="B32" s="10" t="s">
        <v>19</v>
      </c>
      <c r="C32" s="8">
        <v>4113.45</v>
      </c>
      <c r="D32" s="13">
        <v>2.7542599146359877E-2</v>
      </c>
    </row>
    <row r="33" spans="1:7" x14ac:dyDescent="0.3">
      <c r="A33" s="34"/>
      <c r="B33" s="10" t="s">
        <v>20</v>
      </c>
      <c r="C33" s="8">
        <v>7090.65</v>
      </c>
      <c r="D33" s="13">
        <v>4.7477161661655463E-2</v>
      </c>
      <c r="G33" s="30"/>
    </row>
    <row r="34" spans="1:7" ht="16.5" customHeight="1" x14ac:dyDescent="0.3">
      <c r="A34" s="34"/>
      <c r="B34" s="15" t="s">
        <v>283</v>
      </c>
      <c r="C34" s="31">
        <v>11202.03</v>
      </c>
      <c r="D34" s="32">
        <v>7.5005900622469646E-2</v>
      </c>
    </row>
    <row r="35" spans="1:7" ht="16.5" customHeight="1" x14ac:dyDescent="0.3">
      <c r="A35" s="34" t="s">
        <v>272</v>
      </c>
      <c r="B35" s="34"/>
      <c r="C35" s="8">
        <v>24845.05</v>
      </c>
      <c r="D35" s="13">
        <v>0.16635604004455345</v>
      </c>
    </row>
    <row r="36" spans="1:7" ht="16.5" customHeight="1" x14ac:dyDescent="0.3">
      <c r="A36" s="34" t="s">
        <v>284</v>
      </c>
      <c r="B36" s="34"/>
      <c r="C36" s="8">
        <v>17858.16</v>
      </c>
      <c r="D36" s="13">
        <v>0.11957362855305355</v>
      </c>
    </row>
    <row r="37" spans="1:7" ht="16.5" customHeight="1" x14ac:dyDescent="0.3">
      <c r="A37" s="34" t="s">
        <v>285</v>
      </c>
      <c r="B37" s="34"/>
      <c r="C37" s="8">
        <v>149348.65</v>
      </c>
      <c r="D37" s="13">
        <v>1</v>
      </c>
    </row>
  </sheetData>
  <autoFilter ref="N1:U1" xr:uid="{76153F47-2FF3-4C7A-A5D3-9E6456726D70}">
    <sortState xmlns:xlrd2="http://schemas.microsoft.com/office/spreadsheetml/2017/richdata2" ref="N2:U10">
      <sortCondition descending="1" ref="N1"/>
    </sortState>
  </autoFilter>
  <mergeCells count="13">
    <mergeCell ref="F2:F14"/>
    <mergeCell ref="F15:F18"/>
    <mergeCell ref="A16:A20"/>
    <mergeCell ref="F19:F21"/>
    <mergeCell ref="A21:A24"/>
    <mergeCell ref="F22:F27"/>
    <mergeCell ref="A25:A31"/>
    <mergeCell ref="F28:F29"/>
    <mergeCell ref="A32:A34"/>
    <mergeCell ref="A35:B35"/>
    <mergeCell ref="A36:B36"/>
    <mergeCell ref="A37:B37"/>
    <mergeCell ref="A2:A15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B62FA-CA41-44F5-9E1A-4D9609EA093E}">
  <dimension ref="A1:U37"/>
  <sheetViews>
    <sheetView zoomScale="85" zoomScaleNormal="85" workbookViewId="0">
      <selection activeCell="H2" sqref="H2:H29"/>
    </sheetView>
  </sheetViews>
  <sheetFormatPr defaultColWidth="25.75" defaultRowHeight="16.5" x14ac:dyDescent="0.3"/>
  <cols>
    <col min="1" max="1" width="9" bestFit="1" customWidth="1"/>
    <col min="2" max="2" width="22.25" bestFit="1" customWidth="1"/>
    <col min="3" max="4" width="10.625" customWidth="1"/>
    <col min="5" max="5" width="2.75" customWidth="1"/>
    <col min="6" max="6" width="9" bestFit="1" customWidth="1"/>
    <col min="7" max="7" width="22.25" bestFit="1" customWidth="1"/>
    <col min="8" max="9" width="10.625" customWidth="1"/>
    <col min="14" max="14" width="14.375" bestFit="1" customWidth="1"/>
    <col min="15" max="21" width="10.625" customWidth="1"/>
  </cols>
  <sheetData>
    <row r="1" spans="1:21" x14ac:dyDescent="0.3">
      <c r="A1" s="11" t="s">
        <v>278</v>
      </c>
      <c r="B1" s="11" t="s">
        <v>0</v>
      </c>
      <c r="C1" s="12" t="s">
        <v>267</v>
      </c>
      <c r="D1" s="12" t="s">
        <v>268</v>
      </c>
      <c r="F1" s="11" t="s">
        <v>278</v>
      </c>
      <c r="G1" s="11" t="s">
        <v>0</v>
      </c>
      <c r="H1" s="12" t="s">
        <v>267</v>
      </c>
      <c r="N1" s="25" t="s">
        <v>286</v>
      </c>
      <c r="O1" s="26" t="s">
        <v>265</v>
      </c>
      <c r="P1" s="27" t="s">
        <v>273</v>
      </c>
      <c r="Q1" s="28" t="s">
        <v>274</v>
      </c>
      <c r="R1" s="28" t="s">
        <v>275</v>
      </c>
      <c r="S1" s="28" t="s">
        <v>276</v>
      </c>
      <c r="T1" s="25" t="s">
        <v>269</v>
      </c>
      <c r="U1" s="25" t="s">
        <v>270</v>
      </c>
    </row>
    <row r="2" spans="1:21" x14ac:dyDescent="0.3">
      <c r="A2" s="34" t="s">
        <v>265</v>
      </c>
      <c r="B2" s="10" t="s">
        <v>1</v>
      </c>
      <c r="C2" s="8">
        <v>0</v>
      </c>
      <c r="D2" s="8">
        <v>0</v>
      </c>
      <c r="F2" s="38" t="s">
        <v>265</v>
      </c>
      <c r="G2" s="19" t="s">
        <v>1</v>
      </c>
      <c r="H2" s="14">
        <f>C2</f>
        <v>0</v>
      </c>
      <c r="N2" s="9" t="s">
        <v>52</v>
      </c>
      <c r="O2">
        <v>20.7</v>
      </c>
      <c r="P2">
        <v>0</v>
      </c>
      <c r="Q2">
        <v>0</v>
      </c>
      <c r="R2">
        <v>1.26</v>
      </c>
      <c r="S2">
        <v>1116.18</v>
      </c>
      <c r="T2">
        <v>1116.0899999999999</v>
      </c>
      <c r="U2">
        <v>14850.925499999999</v>
      </c>
    </row>
    <row r="3" spans="1:21" x14ac:dyDescent="0.3">
      <c r="A3" s="34"/>
      <c r="B3" s="10" t="s">
        <v>2</v>
      </c>
      <c r="C3" s="8">
        <v>0</v>
      </c>
      <c r="D3" s="8">
        <v>0</v>
      </c>
      <c r="F3" s="38"/>
      <c r="G3" s="19" t="s">
        <v>2</v>
      </c>
      <c r="H3" s="14">
        <f t="shared" ref="H3:H14" si="0">C3</f>
        <v>0</v>
      </c>
      <c r="N3" s="9" t="s">
        <v>77</v>
      </c>
      <c r="O3">
        <v>49.769999999999996</v>
      </c>
      <c r="P3">
        <v>50.85</v>
      </c>
      <c r="Q3">
        <v>102.96</v>
      </c>
      <c r="R3">
        <v>5.04</v>
      </c>
      <c r="S3">
        <v>4.05</v>
      </c>
      <c r="T3">
        <v>208.70999999999998</v>
      </c>
      <c r="U3">
        <v>18524.8478</v>
      </c>
    </row>
    <row r="4" spans="1:21" x14ac:dyDescent="0.3">
      <c r="A4" s="34"/>
      <c r="B4" s="10" t="s">
        <v>3</v>
      </c>
      <c r="C4" s="8">
        <v>0</v>
      </c>
      <c r="D4" s="8">
        <v>0</v>
      </c>
      <c r="F4" s="38"/>
      <c r="G4" s="19" t="s">
        <v>3</v>
      </c>
      <c r="H4" s="14">
        <f t="shared" si="0"/>
        <v>0</v>
      </c>
      <c r="N4" s="9" t="s">
        <v>71</v>
      </c>
      <c r="O4">
        <v>9.7199999999999989</v>
      </c>
      <c r="P4">
        <v>0</v>
      </c>
      <c r="Q4">
        <v>0</v>
      </c>
      <c r="R4">
        <v>0</v>
      </c>
      <c r="S4">
        <v>234.17999999999998</v>
      </c>
      <c r="T4">
        <v>243</v>
      </c>
      <c r="U4">
        <v>6318.9561999999996</v>
      </c>
    </row>
    <row r="5" spans="1:21" x14ac:dyDescent="0.3">
      <c r="A5" s="34"/>
      <c r="B5" s="10" t="s">
        <v>266</v>
      </c>
      <c r="C5" s="8">
        <v>0</v>
      </c>
      <c r="D5" s="8">
        <v>0</v>
      </c>
      <c r="F5" s="38"/>
      <c r="G5" s="19" t="s">
        <v>266</v>
      </c>
      <c r="H5" s="14">
        <f t="shared" si="0"/>
        <v>0</v>
      </c>
      <c r="N5" s="9" t="s">
        <v>53</v>
      </c>
      <c r="O5">
        <v>0</v>
      </c>
      <c r="P5">
        <v>0</v>
      </c>
      <c r="Q5">
        <v>0</v>
      </c>
      <c r="R5">
        <v>0</v>
      </c>
      <c r="S5">
        <v>341.64</v>
      </c>
      <c r="T5">
        <v>342.71999999999997</v>
      </c>
      <c r="U5">
        <v>13264.8884</v>
      </c>
    </row>
    <row r="6" spans="1:21" x14ac:dyDescent="0.3">
      <c r="A6" s="34"/>
      <c r="B6" s="10" t="s">
        <v>8</v>
      </c>
      <c r="C6" s="8">
        <v>37.71</v>
      </c>
      <c r="D6" s="13">
        <f>C6/C37</f>
        <v>3.3968244960498741E-4</v>
      </c>
      <c r="F6" s="38"/>
      <c r="G6" s="19" t="s">
        <v>8</v>
      </c>
      <c r="H6" s="14">
        <f t="shared" si="0"/>
        <v>37.71</v>
      </c>
      <c r="N6" s="9" t="s">
        <v>73</v>
      </c>
      <c r="O6">
        <v>0</v>
      </c>
      <c r="P6">
        <v>0</v>
      </c>
      <c r="Q6">
        <v>0</v>
      </c>
      <c r="R6">
        <v>0</v>
      </c>
      <c r="S6">
        <v>222.29999999999998</v>
      </c>
      <c r="T6">
        <v>221.76</v>
      </c>
      <c r="U6">
        <v>3211.3849</v>
      </c>
    </row>
    <row r="7" spans="1:21" x14ac:dyDescent="0.3">
      <c r="A7" s="34"/>
      <c r="B7" s="10" t="s">
        <v>10</v>
      </c>
      <c r="C7" s="8">
        <v>50.67</v>
      </c>
      <c r="D7" s="13">
        <f>C7/C37</f>
        <v>4.564229573451263E-4</v>
      </c>
      <c r="F7" s="38"/>
      <c r="G7" s="19" t="s">
        <v>10</v>
      </c>
      <c r="H7" s="14">
        <f t="shared" si="0"/>
        <v>50.67</v>
      </c>
      <c r="N7" s="9" t="s">
        <v>75</v>
      </c>
      <c r="O7">
        <v>0</v>
      </c>
      <c r="P7">
        <v>0</v>
      </c>
      <c r="Q7">
        <v>0</v>
      </c>
      <c r="R7">
        <v>0</v>
      </c>
      <c r="S7">
        <v>93.149999999999991</v>
      </c>
      <c r="T7">
        <v>92.7</v>
      </c>
      <c r="U7">
        <v>2495.4576000000002</v>
      </c>
    </row>
    <row r="8" spans="1:21" x14ac:dyDescent="0.3">
      <c r="A8" s="34"/>
      <c r="B8" s="10" t="s">
        <v>5</v>
      </c>
      <c r="C8" s="8">
        <v>0</v>
      </c>
      <c r="D8" s="8">
        <v>0</v>
      </c>
      <c r="F8" s="38"/>
      <c r="G8" s="19" t="s">
        <v>5</v>
      </c>
      <c r="H8" s="14">
        <f t="shared" si="0"/>
        <v>0</v>
      </c>
      <c r="N8" s="9" t="s">
        <v>54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714.63810000000001</v>
      </c>
    </row>
    <row r="9" spans="1:21" x14ac:dyDescent="0.3">
      <c r="A9" s="34"/>
      <c r="B9" s="10" t="s">
        <v>31</v>
      </c>
      <c r="C9" s="8">
        <v>0</v>
      </c>
      <c r="D9" s="8">
        <v>0</v>
      </c>
      <c r="F9" s="38"/>
      <c r="G9" s="19" t="s">
        <v>31</v>
      </c>
      <c r="H9" s="14">
        <f t="shared" si="0"/>
        <v>0</v>
      </c>
      <c r="N9" s="9" t="s">
        <v>72</v>
      </c>
      <c r="O9">
        <v>0.27</v>
      </c>
      <c r="P9">
        <v>0</v>
      </c>
      <c r="Q9">
        <v>0.36</v>
      </c>
      <c r="R9">
        <v>0</v>
      </c>
      <c r="S9">
        <v>141.29999999999998</v>
      </c>
      <c r="T9">
        <v>142.47</v>
      </c>
      <c r="U9">
        <v>5760.4389000000001</v>
      </c>
    </row>
    <row r="10" spans="1:21" x14ac:dyDescent="0.3">
      <c r="A10" s="34"/>
      <c r="B10" s="10" t="s">
        <v>7</v>
      </c>
      <c r="C10" s="8">
        <v>20.7</v>
      </c>
      <c r="D10" s="13">
        <f>C10/C37</f>
        <v>1.8646053319605515E-4</v>
      </c>
      <c r="F10" s="38"/>
      <c r="G10" s="19" t="s">
        <v>7</v>
      </c>
      <c r="H10" s="14">
        <f t="shared" si="0"/>
        <v>20.7</v>
      </c>
      <c r="N10" s="9" t="s">
        <v>74</v>
      </c>
      <c r="O10">
        <v>0</v>
      </c>
      <c r="P10">
        <v>0</v>
      </c>
      <c r="Q10">
        <v>0</v>
      </c>
      <c r="R10">
        <v>0</v>
      </c>
      <c r="S10">
        <v>232.10999999999999</v>
      </c>
      <c r="T10">
        <v>231.29999999999998</v>
      </c>
      <c r="U10">
        <v>4553.3674000000001</v>
      </c>
    </row>
    <row r="11" spans="1:21" x14ac:dyDescent="0.3">
      <c r="A11" s="34"/>
      <c r="B11" s="10" t="s">
        <v>30</v>
      </c>
      <c r="C11" s="8">
        <v>9.84</v>
      </c>
      <c r="D11" s="13">
        <f>C11/C37</f>
        <v>8.8636311432327663E-5</v>
      </c>
      <c r="F11" s="38"/>
      <c r="G11" s="19" t="s">
        <v>30</v>
      </c>
      <c r="H11" s="14">
        <f t="shared" si="0"/>
        <v>9.84</v>
      </c>
      <c r="N11" s="9" t="s">
        <v>76</v>
      </c>
      <c r="O11">
        <v>36.99</v>
      </c>
      <c r="P11">
        <v>0</v>
      </c>
      <c r="Q11">
        <v>68.94</v>
      </c>
      <c r="R11">
        <v>280.62</v>
      </c>
      <c r="S11">
        <v>257.84999999999997</v>
      </c>
      <c r="T11">
        <v>643.14</v>
      </c>
      <c r="U11">
        <v>41320.545299999998</v>
      </c>
    </row>
    <row r="12" spans="1:21" x14ac:dyDescent="0.3">
      <c r="A12" s="34"/>
      <c r="B12" s="10" t="s">
        <v>6</v>
      </c>
      <c r="C12" s="8">
        <v>0</v>
      </c>
      <c r="D12" s="8">
        <v>0</v>
      </c>
      <c r="F12" s="38"/>
      <c r="G12" s="19" t="s">
        <v>6</v>
      </c>
      <c r="H12" s="14">
        <f t="shared" si="0"/>
        <v>0</v>
      </c>
    </row>
    <row r="13" spans="1:21" x14ac:dyDescent="0.3">
      <c r="A13" s="34"/>
      <c r="B13" s="10" t="s">
        <v>4</v>
      </c>
      <c r="C13" s="8">
        <v>0</v>
      </c>
      <c r="D13" s="8">
        <v>0</v>
      </c>
      <c r="F13" s="38"/>
      <c r="G13" s="19" t="s">
        <v>4</v>
      </c>
      <c r="H13" s="14">
        <f t="shared" si="0"/>
        <v>0</v>
      </c>
    </row>
    <row r="14" spans="1:21" x14ac:dyDescent="0.3">
      <c r="A14" s="34"/>
      <c r="B14" s="10" t="s">
        <v>9</v>
      </c>
      <c r="C14" s="8">
        <v>0</v>
      </c>
      <c r="D14" s="8">
        <v>0</v>
      </c>
      <c r="F14" s="38"/>
      <c r="G14" s="19" t="s">
        <v>9</v>
      </c>
      <c r="H14" s="14">
        <f t="shared" si="0"/>
        <v>0</v>
      </c>
    </row>
    <row r="15" spans="1:21" x14ac:dyDescent="0.3">
      <c r="A15" s="34"/>
      <c r="B15" s="15" t="s">
        <v>279</v>
      </c>
      <c r="C15" s="31">
        <v>117.45</v>
      </c>
      <c r="D15" s="32">
        <f>C15/C37</f>
        <v>1.0579608513950087E-3</v>
      </c>
      <c r="F15" s="39" t="s">
        <v>21</v>
      </c>
      <c r="G15" s="20" t="s">
        <v>22</v>
      </c>
      <c r="H15" s="14">
        <f>C16</f>
        <v>29.97</v>
      </c>
    </row>
    <row r="16" spans="1:21" x14ac:dyDescent="0.3">
      <c r="A16" s="34" t="s">
        <v>21</v>
      </c>
      <c r="B16" s="10" t="s">
        <v>22</v>
      </c>
      <c r="C16" s="8">
        <v>29.97</v>
      </c>
      <c r="D16" s="13">
        <f>C16/C37</f>
        <v>2.6996242414907112E-4</v>
      </c>
      <c r="F16" s="39"/>
      <c r="G16" s="20" t="s">
        <v>24</v>
      </c>
      <c r="H16" s="14">
        <f t="shared" ref="H16:H18" si="1">C17</f>
        <v>19.89</v>
      </c>
    </row>
    <row r="17" spans="1:8" x14ac:dyDescent="0.3">
      <c r="A17" s="34"/>
      <c r="B17" s="10" t="s">
        <v>24</v>
      </c>
      <c r="C17" s="8">
        <v>19.89</v>
      </c>
      <c r="D17" s="13">
        <f>C17/C37</f>
        <v>1.7916425146229648E-4</v>
      </c>
      <c r="F17" s="39"/>
      <c r="G17" s="20" t="s">
        <v>25</v>
      </c>
      <c r="H17" s="14">
        <f t="shared" si="1"/>
        <v>0</v>
      </c>
    </row>
    <row r="18" spans="1:8" x14ac:dyDescent="0.3">
      <c r="A18" s="34"/>
      <c r="B18" s="10" t="s">
        <v>25</v>
      </c>
      <c r="C18" s="8">
        <v>0</v>
      </c>
      <c r="D18" s="8">
        <v>0</v>
      </c>
      <c r="F18" s="39"/>
      <c r="G18" s="20" t="s">
        <v>23</v>
      </c>
      <c r="H18" s="14">
        <f t="shared" si="1"/>
        <v>0</v>
      </c>
    </row>
    <row r="19" spans="1:8" x14ac:dyDescent="0.3">
      <c r="A19" s="34"/>
      <c r="B19" s="10" t="s">
        <v>23</v>
      </c>
      <c r="C19" s="8">
        <v>0</v>
      </c>
      <c r="D19" s="8">
        <v>0</v>
      </c>
      <c r="F19" s="37" t="s">
        <v>26</v>
      </c>
      <c r="G19" s="21" t="s">
        <v>28</v>
      </c>
      <c r="H19" s="8">
        <f>C21</f>
        <v>98.01</v>
      </c>
    </row>
    <row r="20" spans="1:8" x14ac:dyDescent="0.3">
      <c r="A20" s="34"/>
      <c r="B20" s="15" t="s">
        <v>280</v>
      </c>
      <c r="C20" s="31">
        <v>50.85</v>
      </c>
      <c r="D20" s="32">
        <f>C20/C37</f>
        <v>4.5804435328596158E-4</v>
      </c>
      <c r="F20" s="37"/>
      <c r="G20" s="21" t="s">
        <v>29</v>
      </c>
      <c r="H20" s="8">
        <f t="shared" ref="H20:H21" si="2">C22</f>
        <v>0</v>
      </c>
    </row>
    <row r="21" spans="1:8" x14ac:dyDescent="0.3">
      <c r="A21" s="34" t="s">
        <v>26</v>
      </c>
      <c r="B21" s="10" t="s">
        <v>28</v>
      </c>
      <c r="C21" s="8">
        <v>98.01</v>
      </c>
      <c r="D21" s="13">
        <f>C21/C37</f>
        <v>8.8285008978480027E-4</v>
      </c>
      <c r="F21" s="37"/>
      <c r="G21" s="21" t="s">
        <v>27</v>
      </c>
      <c r="H21" s="8">
        <f t="shared" si="2"/>
        <v>74.34</v>
      </c>
    </row>
    <row r="22" spans="1:8" x14ac:dyDescent="0.3">
      <c r="A22" s="34"/>
      <c r="B22" s="10" t="s">
        <v>29</v>
      </c>
      <c r="C22" s="8">
        <v>0</v>
      </c>
      <c r="D22" s="8">
        <v>0</v>
      </c>
      <c r="F22" s="41" t="s">
        <v>11</v>
      </c>
      <c r="G22" s="22" t="s">
        <v>12</v>
      </c>
      <c r="H22" s="14">
        <f>C25</f>
        <v>0</v>
      </c>
    </row>
    <row r="23" spans="1:8" x14ac:dyDescent="0.3">
      <c r="A23" s="34"/>
      <c r="B23" s="10" t="s">
        <v>27</v>
      </c>
      <c r="C23" s="8">
        <v>74.34</v>
      </c>
      <c r="D23" s="13">
        <f>C23/C37</f>
        <v>6.6963652356496334E-4</v>
      </c>
      <c r="F23" s="41"/>
      <c r="G23" s="22" t="s">
        <v>13</v>
      </c>
      <c r="H23" s="14">
        <f t="shared" ref="H23:H27" si="3">C26</f>
        <v>62.64</v>
      </c>
    </row>
    <row r="24" spans="1:8" x14ac:dyDescent="0.3">
      <c r="A24" s="34"/>
      <c r="B24" s="15" t="s">
        <v>281</v>
      </c>
      <c r="C24" s="31">
        <v>172.26</v>
      </c>
      <c r="D24" s="32">
        <f>C24/C37</f>
        <v>1.5516759153793459E-3</v>
      </c>
      <c r="F24" s="41"/>
      <c r="G24" s="22" t="s">
        <v>14</v>
      </c>
      <c r="H24" s="14">
        <f t="shared" si="3"/>
        <v>26.37</v>
      </c>
    </row>
    <row r="25" spans="1:8" x14ac:dyDescent="0.3">
      <c r="A25" s="34" t="s">
        <v>11</v>
      </c>
      <c r="B25" s="10" t="s">
        <v>12</v>
      </c>
      <c r="C25" s="8">
        <v>0</v>
      </c>
      <c r="D25" s="8">
        <v>0</v>
      </c>
      <c r="F25" s="41"/>
      <c r="G25" s="22" t="s">
        <v>17</v>
      </c>
      <c r="H25" s="14">
        <f t="shared" si="3"/>
        <v>0</v>
      </c>
    </row>
    <row r="26" spans="1:8" x14ac:dyDescent="0.3">
      <c r="A26" s="34"/>
      <c r="B26" s="10" t="s">
        <v>13</v>
      </c>
      <c r="C26" s="8">
        <v>62.64</v>
      </c>
      <c r="D26" s="13">
        <f>C26/C37</f>
        <v>5.6424578741067128E-4</v>
      </c>
      <c r="F26" s="41"/>
      <c r="G26" s="22" t="s">
        <v>16</v>
      </c>
      <c r="H26" s="14">
        <f t="shared" si="3"/>
        <v>226.8</v>
      </c>
    </row>
    <row r="27" spans="1:8" x14ac:dyDescent="0.3">
      <c r="A27" s="34"/>
      <c r="B27" s="10" t="s">
        <v>14</v>
      </c>
      <c r="C27" s="8">
        <v>26.37</v>
      </c>
      <c r="D27" s="13">
        <f>C27/C37</f>
        <v>2.3753450533236592E-4</v>
      </c>
      <c r="F27" s="41"/>
      <c r="G27" s="22" t="s">
        <v>15</v>
      </c>
      <c r="H27" s="14">
        <f t="shared" si="3"/>
        <v>0</v>
      </c>
    </row>
    <row r="28" spans="1:8" x14ac:dyDescent="0.3">
      <c r="A28" s="34"/>
      <c r="B28" s="10" t="s">
        <v>17</v>
      </c>
      <c r="C28" s="8">
        <v>0</v>
      </c>
      <c r="D28" s="8">
        <v>0</v>
      </c>
      <c r="F28" s="40" t="s">
        <v>18</v>
      </c>
      <c r="G28" s="15" t="s">
        <v>19</v>
      </c>
      <c r="H28" s="8">
        <f>C32</f>
        <v>2635.83</v>
      </c>
    </row>
    <row r="29" spans="1:8" x14ac:dyDescent="0.3">
      <c r="A29" s="34"/>
      <c r="B29" s="10" t="s">
        <v>16</v>
      </c>
      <c r="C29" s="8">
        <v>226.8</v>
      </c>
      <c r="D29" s="13">
        <f>C29/C37</f>
        <v>2.0429588854524302E-3</v>
      </c>
      <c r="F29" s="40"/>
      <c r="G29" s="15" t="s">
        <v>20</v>
      </c>
      <c r="H29" s="8">
        <f>C33</f>
        <v>4.05</v>
      </c>
    </row>
    <row r="30" spans="1:8" x14ac:dyDescent="0.3">
      <c r="A30" s="34"/>
      <c r="B30" s="10" t="s">
        <v>15</v>
      </c>
      <c r="C30" s="8">
        <v>0</v>
      </c>
      <c r="D30" s="8">
        <v>0</v>
      </c>
    </row>
    <row r="31" spans="1:8" x14ac:dyDescent="0.3">
      <c r="A31" s="34"/>
      <c r="B31" s="15" t="s">
        <v>282</v>
      </c>
      <c r="C31" s="31">
        <v>286.92</v>
      </c>
      <c r="D31" s="32">
        <f>C31/C37</f>
        <v>2.5845051296914082E-3</v>
      </c>
    </row>
    <row r="32" spans="1:8" x14ac:dyDescent="0.3">
      <c r="A32" s="34" t="s">
        <v>18</v>
      </c>
      <c r="B32" s="10" t="s">
        <v>19</v>
      </c>
      <c r="C32" s="8">
        <v>2635.83</v>
      </c>
      <c r="D32" s="13">
        <f>C32/C37</f>
        <v>2.3742911459621163E-2</v>
      </c>
    </row>
    <row r="33" spans="1:4" x14ac:dyDescent="0.3">
      <c r="A33" s="34"/>
      <c r="B33" s="10" t="s">
        <v>20</v>
      </c>
      <c r="C33" s="8">
        <v>4.05</v>
      </c>
      <c r="D33" s="13">
        <f>C33/C37</f>
        <v>3.6481408668793398E-5</v>
      </c>
    </row>
    <row r="34" spans="1:4" ht="16.5" customHeight="1" x14ac:dyDescent="0.3">
      <c r="A34" s="34"/>
      <c r="B34" s="15" t="s">
        <v>283</v>
      </c>
      <c r="C34" s="31">
        <v>2642.76</v>
      </c>
      <c r="D34" s="32">
        <f>C34/C37</f>
        <v>2.3805335203343322E-2</v>
      </c>
    </row>
    <row r="35" spans="1:4" ht="16.5" customHeight="1" x14ac:dyDescent="0.3">
      <c r="A35" s="34" t="s">
        <v>272</v>
      </c>
      <c r="B35" s="34"/>
      <c r="C35" s="8">
        <v>3270.24</v>
      </c>
      <c r="D35" s="13">
        <f>C35/C37</f>
        <v>2.9457521453095041E-2</v>
      </c>
    </row>
    <row r="36" spans="1:4" ht="16.5" customHeight="1" x14ac:dyDescent="0.3">
      <c r="A36" s="34" t="s">
        <v>284</v>
      </c>
      <c r="B36" s="34"/>
      <c r="C36" s="8">
        <v>3241.89</v>
      </c>
      <c r="D36" s="13">
        <f>C36/C37</f>
        <v>2.9202151592413489E-2</v>
      </c>
    </row>
    <row r="37" spans="1:4" ht="16.5" customHeight="1" x14ac:dyDescent="0.3">
      <c r="A37" s="34" t="s">
        <v>285</v>
      </c>
      <c r="B37" s="34"/>
      <c r="C37" s="8">
        <v>111015.45</v>
      </c>
      <c r="D37" s="13">
        <f>C37/C37</f>
        <v>1</v>
      </c>
    </row>
  </sheetData>
  <autoFilter ref="N1:U1" xr:uid="{76153F47-2FF3-4C7A-A5D3-9E6456726D70}">
    <sortState xmlns:xlrd2="http://schemas.microsoft.com/office/spreadsheetml/2017/richdata2" ref="N2:U11">
      <sortCondition descending="1" ref="N1"/>
    </sortState>
  </autoFilter>
  <mergeCells count="13">
    <mergeCell ref="F2:F14"/>
    <mergeCell ref="F15:F18"/>
    <mergeCell ref="A16:A20"/>
    <mergeCell ref="F19:F21"/>
    <mergeCell ref="A21:A24"/>
    <mergeCell ref="F22:F27"/>
    <mergeCell ref="A25:A31"/>
    <mergeCell ref="F28:F29"/>
    <mergeCell ref="A32:A34"/>
    <mergeCell ref="A35:B35"/>
    <mergeCell ref="A36:B36"/>
    <mergeCell ref="A37:B37"/>
    <mergeCell ref="A2:A15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DED5F-87CA-4EA2-A06B-5B0B6146620E}">
  <dimension ref="A1:U37"/>
  <sheetViews>
    <sheetView zoomScale="85" zoomScaleNormal="85" workbookViewId="0">
      <selection activeCell="N29" sqref="N29"/>
    </sheetView>
  </sheetViews>
  <sheetFormatPr defaultColWidth="25.75" defaultRowHeight="16.5" x14ac:dyDescent="0.3"/>
  <cols>
    <col min="1" max="1" width="9" bestFit="1" customWidth="1"/>
    <col min="2" max="2" width="22.25" bestFit="1" customWidth="1"/>
    <col min="3" max="4" width="10.625" customWidth="1"/>
    <col min="5" max="5" width="2.75" customWidth="1"/>
    <col min="6" max="6" width="9" bestFit="1" customWidth="1"/>
    <col min="7" max="7" width="22.25" bestFit="1" customWidth="1"/>
    <col min="8" max="9" width="10.625" customWidth="1"/>
    <col min="14" max="14" width="14.375" bestFit="1" customWidth="1"/>
    <col min="15" max="21" width="10.625" customWidth="1"/>
  </cols>
  <sheetData>
    <row r="1" spans="1:21" x14ac:dyDescent="0.3">
      <c r="A1" s="11" t="s">
        <v>278</v>
      </c>
      <c r="B1" s="11" t="s">
        <v>0</v>
      </c>
      <c r="C1" s="12" t="s">
        <v>267</v>
      </c>
      <c r="D1" s="12" t="s">
        <v>268</v>
      </c>
      <c r="F1" s="11" t="s">
        <v>278</v>
      </c>
      <c r="G1" s="11" t="s">
        <v>0</v>
      </c>
      <c r="H1" s="12" t="s">
        <v>267</v>
      </c>
      <c r="N1" s="25" t="s">
        <v>286</v>
      </c>
      <c r="O1" s="26" t="s">
        <v>265</v>
      </c>
      <c r="P1" s="27" t="s">
        <v>273</v>
      </c>
      <c r="Q1" s="28" t="s">
        <v>274</v>
      </c>
      <c r="R1" s="28" t="s">
        <v>275</v>
      </c>
      <c r="S1" s="28" t="s">
        <v>276</v>
      </c>
      <c r="T1" s="25" t="s">
        <v>269</v>
      </c>
      <c r="U1" s="25" t="s">
        <v>270</v>
      </c>
    </row>
    <row r="2" spans="1:21" x14ac:dyDescent="0.3">
      <c r="A2" s="34" t="s">
        <v>265</v>
      </c>
      <c r="B2" s="10" t="s">
        <v>1</v>
      </c>
      <c r="C2" s="8">
        <v>4742.7299999999996</v>
      </c>
      <c r="D2" s="13">
        <f>C2/C37</f>
        <v>9.5165123798955989E-2</v>
      </c>
      <c r="F2" s="38" t="s">
        <v>265</v>
      </c>
      <c r="G2" s="19" t="s">
        <v>1</v>
      </c>
      <c r="H2" s="14">
        <f>C2</f>
        <v>4742.7299999999996</v>
      </c>
      <c r="N2" s="9" t="s">
        <v>53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4752.2815000000001</v>
      </c>
    </row>
    <row r="3" spans="1:21" x14ac:dyDescent="0.3">
      <c r="A3" s="34"/>
      <c r="B3" s="10" t="s">
        <v>2</v>
      </c>
      <c r="C3" s="8">
        <v>0</v>
      </c>
      <c r="D3" s="8">
        <v>0</v>
      </c>
      <c r="F3" s="38"/>
      <c r="G3" s="19" t="s">
        <v>2</v>
      </c>
      <c r="H3" s="14">
        <f t="shared" ref="H3:H14" si="0">C3</f>
        <v>0</v>
      </c>
      <c r="N3" s="9" t="s">
        <v>59</v>
      </c>
      <c r="O3">
        <v>2725.92</v>
      </c>
      <c r="P3">
        <v>0</v>
      </c>
      <c r="Q3">
        <v>2.79</v>
      </c>
      <c r="R3">
        <v>0</v>
      </c>
      <c r="S3">
        <v>0</v>
      </c>
      <c r="T3">
        <v>2730.33</v>
      </c>
      <c r="U3">
        <v>11946.3938</v>
      </c>
    </row>
    <row r="4" spans="1:21" x14ac:dyDescent="0.3">
      <c r="A4" s="34"/>
      <c r="B4" s="10" t="s">
        <v>3</v>
      </c>
      <c r="C4" s="8">
        <v>0</v>
      </c>
      <c r="D4" s="8">
        <v>0</v>
      </c>
      <c r="F4" s="38"/>
      <c r="G4" s="19" t="s">
        <v>3</v>
      </c>
      <c r="H4" s="14">
        <f t="shared" si="0"/>
        <v>0</v>
      </c>
      <c r="N4" s="9" t="s">
        <v>54</v>
      </c>
      <c r="O4">
        <v>2063.79</v>
      </c>
      <c r="P4">
        <v>0</v>
      </c>
      <c r="Q4">
        <v>8.4599999999999991</v>
      </c>
      <c r="R4">
        <v>0</v>
      </c>
      <c r="S4">
        <v>0</v>
      </c>
      <c r="T4">
        <v>2061.9899999999998</v>
      </c>
      <c r="U4">
        <v>4873.7902999999997</v>
      </c>
    </row>
    <row r="5" spans="1:21" x14ac:dyDescent="0.3">
      <c r="A5" s="34"/>
      <c r="B5" s="10" t="s">
        <v>266</v>
      </c>
      <c r="C5" s="8">
        <v>0</v>
      </c>
      <c r="D5" s="8">
        <v>0</v>
      </c>
      <c r="F5" s="38"/>
      <c r="G5" s="19" t="s">
        <v>266</v>
      </c>
      <c r="H5" s="14">
        <f t="shared" si="0"/>
        <v>0</v>
      </c>
      <c r="N5" s="9" t="s">
        <v>58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6058.1376</v>
      </c>
    </row>
    <row r="6" spans="1:21" x14ac:dyDescent="0.3">
      <c r="A6" s="34"/>
      <c r="B6" s="10" t="s">
        <v>8</v>
      </c>
      <c r="C6" s="8">
        <v>238.05</v>
      </c>
      <c r="D6" s="13">
        <f>C6/C37</f>
        <v>4.7765860001183864E-3</v>
      </c>
      <c r="F6" s="38"/>
      <c r="G6" s="19" t="s">
        <v>8</v>
      </c>
      <c r="H6" s="14">
        <f t="shared" si="0"/>
        <v>238.05</v>
      </c>
      <c r="N6" s="9" t="s">
        <v>78</v>
      </c>
      <c r="O6">
        <v>275.21999999999997</v>
      </c>
      <c r="P6">
        <v>0</v>
      </c>
      <c r="Q6">
        <v>0</v>
      </c>
      <c r="R6">
        <v>31.95</v>
      </c>
      <c r="S6">
        <v>0</v>
      </c>
      <c r="T6">
        <v>307.62</v>
      </c>
      <c r="U6">
        <v>22206.250400000001</v>
      </c>
    </row>
    <row r="7" spans="1:21" x14ac:dyDescent="0.3">
      <c r="A7" s="34"/>
      <c r="B7" s="10" t="s">
        <v>10</v>
      </c>
      <c r="C7" s="8">
        <v>0</v>
      </c>
      <c r="D7" s="8">
        <v>0</v>
      </c>
      <c r="F7" s="38"/>
      <c r="G7" s="19" t="s">
        <v>10</v>
      </c>
      <c r="H7" s="14">
        <f t="shared" si="0"/>
        <v>0</v>
      </c>
    </row>
    <row r="8" spans="1:21" x14ac:dyDescent="0.3">
      <c r="A8" s="34"/>
      <c r="B8" s="10" t="s">
        <v>5</v>
      </c>
      <c r="C8" s="8">
        <v>0</v>
      </c>
      <c r="D8" s="8">
        <v>0</v>
      </c>
      <c r="F8" s="38"/>
      <c r="G8" s="19" t="s">
        <v>5</v>
      </c>
      <c r="H8" s="14">
        <f t="shared" si="0"/>
        <v>0</v>
      </c>
    </row>
    <row r="9" spans="1:21" x14ac:dyDescent="0.3">
      <c r="A9" s="34"/>
      <c r="B9" s="10" t="s">
        <v>31</v>
      </c>
      <c r="C9" s="8">
        <v>0</v>
      </c>
      <c r="D9" s="8">
        <v>0</v>
      </c>
      <c r="F9" s="38"/>
      <c r="G9" s="19" t="s">
        <v>31</v>
      </c>
      <c r="H9" s="14">
        <f t="shared" si="0"/>
        <v>0</v>
      </c>
    </row>
    <row r="10" spans="1:21" x14ac:dyDescent="0.3">
      <c r="A10" s="34"/>
      <c r="B10" s="10" t="s">
        <v>7</v>
      </c>
      <c r="C10" s="8">
        <v>292.77</v>
      </c>
      <c r="D10" s="13">
        <f>C10/C37</f>
        <v>5.8745687177259396E-3</v>
      </c>
      <c r="F10" s="38"/>
      <c r="G10" s="19" t="s">
        <v>7</v>
      </c>
      <c r="H10" s="14">
        <f t="shared" si="0"/>
        <v>292.77</v>
      </c>
    </row>
    <row r="11" spans="1:21" x14ac:dyDescent="0.3">
      <c r="A11" s="34"/>
      <c r="B11" s="10" t="s">
        <v>30</v>
      </c>
      <c r="C11" s="8">
        <v>0</v>
      </c>
      <c r="D11" s="8">
        <v>0</v>
      </c>
      <c r="F11" s="38"/>
      <c r="G11" s="19" t="s">
        <v>30</v>
      </c>
      <c r="H11" s="14">
        <f t="shared" si="0"/>
        <v>0</v>
      </c>
    </row>
    <row r="12" spans="1:21" x14ac:dyDescent="0.3">
      <c r="A12" s="34"/>
      <c r="B12" s="10" t="s">
        <v>6</v>
      </c>
      <c r="C12" s="8">
        <v>0</v>
      </c>
      <c r="D12" s="8">
        <v>0</v>
      </c>
      <c r="F12" s="38"/>
      <c r="G12" s="19" t="s">
        <v>6</v>
      </c>
      <c r="H12" s="14">
        <f t="shared" si="0"/>
        <v>0</v>
      </c>
    </row>
    <row r="13" spans="1:21" x14ac:dyDescent="0.3">
      <c r="A13" s="34"/>
      <c r="B13" s="10" t="s">
        <v>4</v>
      </c>
      <c r="C13" s="8">
        <v>1252.3499999999999</v>
      </c>
      <c r="D13" s="13">
        <f>C13/C37</f>
        <v>2.5128995913666293E-2</v>
      </c>
      <c r="F13" s="38"/>
      <c r="G13" s="19" t="s">
        <v>4</v>
      </c>
      <c r="H13" s="14">
        <f t="shared" si="0"/>
        <v>1252.3499999999999</v>
      </c>
    </row>
    <row r="14" spans="1:21" x14ac:dyDescent="0.3">
      <c r="A14" s="34"/>
      <c r="B14" s="10" t="s">
        <v>9</v>
      </c>
      <c r="C14" s="8">
        <v>0</v>
      </c>
      <c r="D14" s="13">
        <f>C14/C37</f>
        <v>0</v>
      </c>
      <c r="F14" s="38"/>
      <c r="G14" s="19" t="s">
        <v>9</v>
      </c>
      <c r="H14" s="14">
        <f t="shared" si="0"/>
        <v>0</v>
      </c>
    </row>
    <row r="15" spans="1:21" x14ac:dyDescent="0.3">
      <c r="A15" s="34"/>
      <c r="B15" s="15" t="s">
        <v>279</v>
      </c>
      <c r="C15" s="31">
        <v>5064.93</v>
      </c>
      <c r="D15" s="32">
        <f>C15/C37</f>
        <v>0.10163021940592153</v>
      </c>
      <c r="F15" s="39" t="s">
        <v>21</v>
      </c>
      <c r="G15" s="20" t="s">
        <v>22</v>
      </c>
      <c r="H15" s="14">
        <f>C16</f>
        <v>0</v>
      </c>
    </row>
    <row r="16" spans="1:21" x14ac:dyDescent="0.3">
      <c r="A16" s="34" t="s">
        <v>21</v>
      </c>
      <c r="B16" s="10" t="s">
        <v>22</v>
      </c>
      <c r="C16" s="8">
        <v>0</v>
      </c>
      <c r="D16" s="8">
        <v>0</v>
      </c>
      <c r="F16" s="39"/>
      <c r="G16" s="20" t="s">
        <v>24</v>
      </c>
      <c r="H16" s="14">
        <f t="shared" ref="H16:H18" si="1">C17</f>
        <v>0</v>
      </c>
    </row>
    <row r="17" spans="1:8" x14ac:dyDescent="0.3">
      <c r="A17" s="34"/>
      <c r="B17" s="10" t="s">
        <v>24</v>
      </c>
      <c r="C17" s="8">
        <v>0</v>
      </c>
      <c r="D17" s="8">
        <v>0</v>
      </c>
      <c r="F17" s="39"/>
      <c r="G17" s="20" t="s">
        <v>25</v>
      </c>
      <c r="H17" s="14">
        <f t="shared" si="1"/>
        <v>0</v>
      </c>
    </row>
    <row r="18" spans="1:8" x14ac:dyDescent="0.3">
      <c r="A18" s="34"/>
      <c r="B18" s="10" t="s">
        <v>25</v>
      </c>
      <c r="C18" s="8">
        <v>0</v>
      </c>
      <c r="D18" s="8">
        <v>0</v>
      </c>
      <c r="F18" s="39"/>
      <c r="G18" s="20" t="s">
        <v>23</v>
      </c>
      <c r="H18" s="14">
        <f t="shared" si="1"/>
        <v>0</v>
      </c>
    </row>
    <row r="19" spans="1:8" x14ac:dyDescent="0.3">
      <c r="A19" s="34"/>
      <c r="B19" s="10" t="s">
        <v>23</v>
      </c>
      <c r="C19" s="8">
        <v>0</v>
      </c>
      <c r="D19" s="8">
        <v>0</v>
      </c>
      <c r="F19" s="37" t="s">
        <v>26</v>
      </c>
      <c r="G19" s="21" t="s">
        <v>28</v>
      </c>
      <c r="H19" s="8">
        <f>C21</f>
        <v>8.1</v>
      </c>
    </row>
    <row r="20" spans="1:8" x14ac:dyDescent="0.3">
      <c r="A20" s="34"/>
      <c r="B20" s="15" t="s">
        <v>280</v>
      </c>
      <c r="C20" s="31">
        <v>0</v>
      </c>
      <c r="D20" s="32">
        <f>C20/C37</f>
        <v>0</v>
      </c>
      <c r="F20" s="37"/>
      <c r="G20" s="21" t="s">
        <v>29</v>
      </c>
      <c r="H20" s="8">
        <f t="shared" ref="H20:H21" si="2">C22</f>
        <v>0</v>
      </c>
    </row>
    <row r="21" spans="1:8" x14ac:dyDescent="0.3">
      <c r="A21" s="34" t="s">
        <v>26</v>
      </c>
      <c r="B21" s="10" t="s">
        <v>28</v>
      </c>
      <c r="C21" s="8">
        <v>8.1</v>
      </c>
      <c r="D21" s="13">
        <f>C21/C37</f>
        <v>1.6253033648796022E-4</v>
      </c>
      <c r="F21" s="37"/>
      <c r="G21" s="21" t="s">
        <v>27</v>
      </c>
      <c r="H21" s="8">
        <f t="shared" si="2"/>
        <v>2.7</v>
      </c>
    </row>
    <row r="22" spans="1:8" x14ac:dyDescent="0.3">
      <c r="A22" s="34"/>
      <c r="B22" s="10" t="s">
        <v>29</v>
      </c>
      <c r="C22" s="8">
        <v>0</v>
      </c>
      <c r="D22" s="8">
        <v>0</v>
      </c>
      <c r="F22" s="41" t="s">
        <v>11</v>
      </c>
      <c r="G22" s="22" t="s">
        <v>12</v>
      </c>
      <c r="H22" s="14">
        <f>C25</f>
        <v>0</v>
      </c>
    </row>
    <row r="23" spans="1:8" x14ac:dyDescent="0.3">
      <c r="A23" s="34"/>
      <c r="B23" s="10" t="s">
        <v>27</v>
      </c>
      <c r="C23" s="8">
        <v>2.7</v>
      </c>
      <c r="D23" s="13">
        <f>C23/C37</f>
        <v>5.4176778829320078E-5</v>
      </c>
      <c r="F23" s="41"/>
      <c r="G23" s="22" t="s">
        <v>13</v>
      </c>
      <c r="H23" s="14">
        <f t="shared" ref="H23:H27" si="3">C26</f>
        <v>31.95</v>
      </c>
    </row>
    <row r="24" spans="1:8" x14ac:dyDescent="0.3">
      <c r="A24" s="34"/>
      <c r="B24" s="15" t="s">
        <v>281</v>
      </c>
      <c r="C24" s="31">
        <v>11.25</v>
      </c>
      <c r="D24" s="32">
        <f>C24/C37</f>
        <v>2.2573657845550031E-4</v>
      </c>
      <c r="F24" s="41"/>
      <c r="G24" s="22" t="s">
        <v>14</v>
      </c>
      <c r="H24" s="14">
        <f t="shared" si="3"/>
        <v>0</v>
      </c>
    </row>
    <row r="25" spans="1:8" x14ac:dyDescent="0.3">
      <c r="A25" s="34" t="s">
        <v>11</v>
      </c>
      <c r="B25" s="10" t="s">
        <v>12</v>
      </c>
      <c r="C25" s="8">
        <v>0</v>
      </c>
      <c r="D25" s="8">
        <v>0</v>
      </c>
      <c r="F25" s="41"/>
      <c r="G25" s="22" t="s">
        <v>17</v>
      </c>
      <c r="H25" s="14">
        <f t="shared" si="3"/>
        <v>0</v>
      </c>
    </row>
    <row r="26" spans="1:8" x14ac:dyDescent="0.3">
      <c r="A26" s="34"/>
      <c r="B26" s="10" t="s">
        <v>13</v>
      </c>
      <c r="C26" s="8">
        <v>31.95</v>
      </c>
      <c r="D26" s="13">
        <f>C26/C37</f>
        <v>6.4109188281362081E-4</v>
      </c>
      <c r="F26" s="41"/>
      <c r="G26" s="22" t="s">
        <v>16</v>
      </c>
      <c r="H26" s="14">
        <f t="shared" si="3"/>
        <v>0</v>
      </c>
    </row>
    <row r="27" spans="1:8" x14ac:dyDescent="0.3">
      <c r="A27" s="34"/>
      <c r="B27" s="10" t="s">
        <v>14</v>
      </c>
      <c r="C27" s="8">
        <v>0</v>
      </c>
      <c r="D27" s="8">
        <v>0</v>
      </c>
      <c r="F27" s="41"/>
      <c r="G27" s="22" t="s">
        <v>15</v>
      </c>
      <c r="H27" s="14">
        <f t="shared" si="3"/>
        <v>0</v>
      </c>
    </row>
    <row r="28" spans="1:8" x14ac:dyDescent="0.3">
      <c r="A28" s="34"/>
      <c r="B28" s="10" t="s">
        <v>17</v>
      </c>
      <c r="C28" s="8">
        <v>0</v>
      </c>
      <c r="D28" s="8">
        <v>0</v>
      </c>
      <c r="F28" s="40" t="s">
        <v>18</v>
      </c>
      <c r="G28" s="15" t="s">
        <v>19</v>
      </c>
      <c r="H28" s="8">
        <f>C32</f>
        <v>0</v>
      </c>
    </row>
    <row r="29" spans="1:8" x14ac:dyDescent="0.3">
      <c r="A29" s="34"/>
      <c r="B29" s="10" t="s">
        <v>16</v>
      </c>
      <c r="C29" s="8">
        <v>0</v>
      </c>
      <c r="D29" s="8">
        <v>0</v>
      </c>
      <c r="F29" s="40"/>
      <c r="G29" s="15" t="s">
        <v>20</v>
      </c>
      <c r="H29" s="8">
        <f>C33</f>
        <v>0</v>
      </c>
    </row>
    <row r="30" spans="1:8" x14ac:dyDescent="0.3">
      <c r="A30" s="34"/>
      <c r="B30" s="10" t="s">
        <v>15</v>
      </c>
      <c r="C30" s="8">
        <v>0</v>
      </c>
      <c r="D30" s="8">
        <v>0</v>
      </c>
    </row>
    <row r="31" spans="1:8" x14ac:dyDescent="0.3">
      <c r="A31" s="34"/>
      <c r="B31" s="15" t="s">
        <v>282</v>
      </c>
      <c r="C31" s="31">
        <v>31.95</v>
      </c>
      <c r="D31" s="32">
        <f>C31/C37</f>
        <v>6.4109188281362081E-4</v>
      </c>
    </row>
    <row r="32" spans="1:8" x14ac:dyDescent="0.3">
      <c r="A32" s="34" t="s">
        <v>18</v>
      </c>
      <c r="B32" s="10" t="s">
        <v>19</v>
      </c>
      <c r="C32" s="8">
        <v>0</v>
      </c>
      <c r="D32" s="8">
        <v>0</v>
      </c>
    </row>
    <row r="33" spans="1:4" x14ac:dyDescent="0.3">
      <c r="A33" s="34"/>
      <c r="B33" s="10" t="s">
        <v>20</v>
      </c>
      <c r="C33" s="8">
        <v>0</v>
      </c>
      <c r="D33" s="8">
        <v>0</v>
      </c>
    </row>
    <row r="34" spans="1:4" ht="16.5" customHeight="1" x14ac:dyDescent="0.3">
      <c r="A34" s="34"/>
      <c r="B34" s="15" t="s">
        <v>283</v>
      </c>
      <c r="C34" s="31">
        <v>0</v>
      </c>
      <c r="D34" s="31">
        <v>0</v>
      </c>
    </row>
    <row r="35" spans="1:4" ht="16.5" customHeight="1" x14ac:dyDescent="0.3">
      <c r="A35" s="34" t="s">
        <v>272</v>
      </c>
      <c r="B35" s="34"/>
      <c r="C35" s="8">
        <v>5108.13</v>
      </c>
      <c r="D35" s="13">
        <f>C35/C37</f>
        <v>0.10249704786719065</v>
      </c>
    </row>
    <row r="36" spans="1:4" ht="16.5" customHeight="1" x14ac:dyDescent="0.3">
      <c r="A36" s="34" t="s">
        <v>284</v>
      </c>
      <c r="B36" s="34"/>
      <c r="C36" s="8">
        <v>5099.9399999999996</v>
      </c>
      <c r="D36" s="13">
        <f>C36/C37</f>
        <v>0.10233271163807503</v>
      </c>
    </row>
    <row r="37" spans="1:4" ht="16.5" customHeight="1" x14ac:dyDescent="0.3">
      <c r="A37" s="34" t="s">
        <v>285</v>
      </c>
      <c r="B37" s="34"/>
      <c r="C37" s="8">
        <v>49836.85</v>
      </c>
      <c r="D37" s="13">
        <f>C37/C37</f>
        <v>1</v>
      </c>
    </row>
  </sheetData>
  <autoFilter ref="N1:U1" xr:uid="{76153F47-2FF3-4C7A-A5D3-9E6456726D70}">
    <sortState xmlns:xlrd2="http://schemas.microsoft.com/office/spreadsheetml/2017/richdata2" ref="N2:U6">
      <sortCondition descending="1" ref="N1"/>
    </sortState>
  </autoFilter>
  <mergeCells count="13">
    <mergeCell ref="F2:F14"/>
    <mergeCell ref="F15:F18"/>
    <mergeCell ref="A16:A20"/>
    <mergeCell ref="F19:F21"/>
    <mergeCell ref="A21:A24"/>
    <mergeCell ref="F22:F27"/>
    <mergeCell ref="A25:A31"/>
    <mergeCell ref="F28:F29"/>
    <mergeCell ref="A32:A34"/>
    <mergeCell ref="A35:B35"/>
    <mergeCell ref="A36:B36"/>
    <mergeCell ref="A37:B37"/>
    <mergeCell ref="A2:A15"/>
  </mergeCells>
  <phoneticPr fontId="2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21B4B-37E6-4B02-A543-FC4DD31221F9}">
  <dimension ref="A1:U37"/>
  <sheetViews>
    <sheetView zoomScale="85" zoomScaleNormal="85" workbookViewId="0">
      <selection activeCell="G34" sqref="G34"/>
    </sheetView>
  </sheetViews>
  <sheetFormatPr defaultColWidth="25.75" defaultRowHeight="16.5" x14ac:dyDescent="0.3"/>
  <cols>
    <col min="1" max="1" width="9" bestFit="1" customWidth="1"/>
    <col min="2" max="2" width="22.25" bestFit="1" customWidth="1"/>
    <col min="3" max="4" width="10.625" customWidth="1"/>
    <col min="5" max="5" width="2.75" customWidth="1"/>
    <col min="6" max="6" width="9" bestFit="1" customWidth="1"/>
    <col min="7" max="7" width="22.25" bestFit="1" customWidth="1"/>
    <col min="8" max="9" width="10.625" customWidth="1"/>
    <col min="14" max="14" width="14.375" bestFit="1" customWidth="1"/>
    <col min="15" max="21" width="10.625" customWidth="1"/>
  </cols>
  <sheetData>
    <row r="1" spans="1:21" x14ac:dyDescent="0.3">
      <c r="A1" s="11" t="s">
        <v>278</v>
      </c>
      <c r="B1" s="11" t="s">
        <v>0</v>
      </c>
      <c r="C1" s="12" t="s">
        <v>267</v>
      </c>
      <c r="D1" s="12" t="s">
        <v>268</v>
      </c>
      <c r="F1" s="11" t="s">
        <v>278</v>
      </c>
      <c r="G1" s="11" t="s">
        <v>0</v>
      </c>
      <c r="H1" s="12" t="s">
        <v>267</v>
      </c>
      <c r="N1" s="25" t="s">
        <v>286</v>
      </c>
      <c r="O1" s="26" t="s">
        <v>265</v>
      </c>
      <c r="P1" s="27" t="s">
        <v>273</v>
      </c>
      <c r="Q1" s="28" t="s">
        <v>274</v>
      </c>
      <c r="R1" s="28" t="s">
        <v>275</v>
      </c>
      <c r="S1" s="28" t="s">
        <v>276</v>
      </c>
      <c r="T1" s="25" t="s">
        <v>269</v>
      </c>
      <c r="U1" s="25" t="s">
        <v>270</v>
      </c>
    </row>
    <row r="2" spans="1:21" x14ac:dyDescent="0.3">
      <c r="A2" s="34" t="s">
        <v>265</v>
      </c>
      <c r="B2" s="10" t="s">
        <v>1</v>
      </c>
      <c r="C2" s="8">
        <v>777.96</v>
      </c>
      <c r="D2" s="13">
        <f>C2/C37</f>
        <v>1.4409276346716128E-2</v>
      </c>
      <c r="F2" s="38" t="s">
        <v>265</v>
      </c>
      <c r="G2" s="19" t="s">
        <v>1</v>
      </c>
      <c r="H2" s="14">
        <f>C2</f>
        <v>777.96</v>
      </c>
      <c r="N2" s="9" t="s">
        <v>52</v>
      </c>
      <c r="O2">
        <v>0</v>
      </c>
      <c r="P2">
        <v>0</v>
      </c>
      <c r="Q2">
        <v>0</v>
      </c>
      <c r="R2">
        <v>81.72</v>
      </c>
      <c r="S2">
        <v>992.96999999999991</v>
      </c>
      <c r="T2">
        <v>1073.43</v>
      </c>
      <c r="U2">
        <v>6209.2957999999999</v>
      </c>
    </row>
    <row r="3" spans="1:21" x14ac:dyDescent="0.3">
      <c r="A3" s="34"/>
      <c r="B3" s="10" t="s">
        <v>2</v>
      </c>
      <c r="C3" s="8">
        <v>0</v>
      </c>
      <c r="D3" s="13">
        <f>C3/C37</f>
        <v>0</v>
      </c>
      <c r="F3" s="38"/>
      <c r="G3" s="19" t="s">
        <v>2</v>
      </c>
      <c r="H3" s="14">
        <f t="shared" ref="H3:H14" si="0">C3</f>
        <v>0</v>
      </c>
      <c r="N3" s="9" t="s">
        <v>79</v>
      </c>
      <c r="O3">
        <v>787.14</v>
      </c>
      <c r="P3">
        <v>0</v>
      </c>
      <c r="Q3">
        <v>0</v>
      </c>
      <c r="R3">
        <v>0.44999999999999996</v>
      </c>
      <c r="S3">
        <v>50.129999999999995</v>
      </c>
      <c r="T3">
        <v>834.12</v>
      </c>
      <c r="U3">
        <v>17605.377700000001</v>
      </c>
    </row>
    <row r="4" spans="1:21" x14ac:dyDescent="0.3">
      <c r="A4" s="34"/>
      <c r="B4" s="10" t="s">
        <v>3</v>
      </c>
      <c r="C4" s="8">
        <v>0</v>
      </c>
      <c r="D4" s="13">
        <f>C4/C37</f>
        <v>0</v>
      </c>
      <c r="F4" s="38"/>
      <c r="G4" s="19" t="s">
        <v>3</v>
      </c>
      <c r="H4" s="14">
        <f t="shared" si="0"/>
        <v>0</v>
      </c>
      <c r="N4" s="9" t="s">
        <v>53</v>
      </c>
      <c r="O4">
        <v>175.23</v>
      </c>
      <c r="P4">
        <v>0</v>
      </c>
      <c r="Q4">
        <v>0.44999999999999996</v>
      </c>
      <c r="R4">
        <v>23.13</v>
      </c>
      <c r="S4">
        <v>0</v>
      </c>
      <c r="T4">
        <v>201.23999999999998</v>
      </c>
      <c r="U4">
        <v>9542.6280999999999</v>
      </c>
    </row>
    <row r="5" spans="1:21" x14ac:dyDescent="0.3">
      <c r="A5" s="34"/>
      <c r="B5" s="10" t="s">
        <v>266</v>
      </c>
      <c r="C5" s="8">
        <v>0</v>
      </c>
      <c r="D5" s="13">
        <f>C5/C37</f>
        <v>0</v>
      </c>
      <c r="F5" s="38"/>
      <c r="G5" s="19" t="s">
        <v>266</v>
      </c>
      <c r="H5" s="14">
        <f t="shared" si="0"/>
        <v>0</v>
      </c>
      <c r="N5" s="9" t="s">
        <v>54</v>
      </c>
      <c r="O5">
        <v>6448.1399999999994</v>
      </c>
      <c r="P5">
        <v>0.89999999999999991</v>
      </c>
      <c r="Q5">
        <v>0</v>
      </c>
      <c r="R5">
        <v>9.18</v>
      </c>
      <c r="S5">
        <v>706.77</v>
      </c>
      <c r="T5">
        <v>6528.24</v>
      </c>
      <c r="U5">
        <v>13719.7655</v>
      </c>
    </row>
    <row r="6" spans="1:21" x14ac:dyDescent="0.3">
      <c r="A6" s="34"/>
      <c r="B6" s="10" t="s">
        <v>8</v>
      </c>
      <c r="C6" s="8">
        <v>685.72</v>
      </c>
      <c r="D6" s="13">
        <f>C6/C37</f>
        <v>1.2700818777919409E-2</v>
      </c>
      <c r="F6" s="38"/>
      <c r="G6" s="19" t="s">
        <v>8</v>
      </c>
      <c r="H6" s="14">
        <f t="shared" si="0"/>
        <v>685.72</v>
      </c>
      <c r="N6" s="9" t="s">
        <v>80</v>
      </c>
      <c r="O6">
        <v>1665.99</v>
      </c>
      <c r="P6">
        <v>0</v>
      </c>
      <c r="Q6">
        <v>0</v>
      </c>
      <c r="R6">
        <v>0</v>
      </c>
      <c r="S6">
        <v>136.07999999999998</v>
      </c>
      <c r="T6">
        <v>1802.34</v>
      </c>
      <c r="U6">
        <v>6913.1548000000003</v>
      </c>
    </row>
    <row r="7" spans="1:21" x14ac:dyDescent="0.3">
      <c r="A7" s="34"/>
      <c r="B7" s="10" t="s">
        <v>10</v>
      </c>
      <c r="C7" s="8">
        <v>0</v>
      </c>
      <c r="D7" s="13">
        <f>C7/C37</f>
        <v>0</v>
      </c>
      <c r="F7" s="38"/>
      <c r="G7" s="19" t="s">
        <v>10</v>
      </c>
      <c r="H7" s="14">
        <f t="shared" si="0"/>
        <v>0</v>
      </c>
    </row>
    <row r="8" spans="1:21" x14ac:dyDescent="0.3">
      <c r="A8" s="34"/>
      <c r="B8" s="10" t="s">
        <v>5</v>
      </c>
      <c r="C8" s="8">
        <v>0</v>
      </c>
      <c r="D8" s="13">
        <f>C8/C37</f>
        <v>0</v>
      </c>
      <c r="F8" s="38"/>
      <c r="G8" s="19" t="s">
        <v>5</v>
      </c>
      <c r="H8" s="14">
        <f t="shared" si="0"/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</row>
    <row r="9" spans="1:21" x14ac:dyDescent="0.3">
      <c r="A9" s="34"/>
      <c r="B9" s="10" t="s">
        <v>31</v>
      </c>
      <c r="C9" s="8">
        <v>0</v>
      </c>
      <c r="D9" s="13">
        <f>C9/C37</f>
        <v>0</v>
      </c>
      <c r="F9" s="38"/>
      <c r="G9" s="19" t="s">
        <v>31</v>
      </c>
      <c r="H9" s="14">
        <f t="shared" si="0"/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</row>
    <row r="10" spans="1:21" x14ac:dyDescent="0.3">
      <c r="A10" s="34"/>
      <c r="B10" s="10" t="s">
        <v>7</v>
      </c>
      <c r="C10" s="8">
        <v>89.91</v>
      </c>
      <c r="D10" s="13">
        <f>C10/C37</f>
        <v>1.6653016046239485E-3</v>
      </c>
      <c r="F10" s="38"/>
      <c r="G10" s="19" t="s">
        <v>7</v>
      </c>
      <c r="H10" s="14">
        <f t="shared" si="0"/>
        <v>89.91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</row>
    <row r="11" spans="1:21" x14ac:dyDescent="0.3">
      <c r="A11" s="34"/>
      <c r="B11" s="10" t="s">
        <v>30</v>
      </c>
      <c r="C11" s="8">
        <v>35.549999999999997</v>
      </c>
      <c r="D11" s="13">
        <f>C11/C37</f>
        <v>6.5845258641287249E-4</v>
      </c>
      <c r="F11" s="38"/>
      <c r="G11" s="19" t="s">
        <v>30</v>
      </c>
      <c r="H11" s="14">
        <f t="shared" si="0"/>
        <v>35.549999999999997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</row>
    <row r="12" spans="1:21" x14ac:dyDescent="0.3">
      <c r="A12" s="34"/>
      <c r="B12" s="10" t="s">
        <v>6</v>
      </c>
      <c r="C12" s="8">
        <v>138.6</v>
      </c>
      <c r="D12" s="13">
        <f>C12/C37</f>
        <v>2.5671316027236044E-3</v>
      </c>
      <c r="F12" s="38"/>
      <c r="G12" s="19" t="s">
        <v>6</v>
      </c>
      <c r="H12" s="14">
        <f t="shared" si="0"/>
        <v>138.6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</row>
    <row r="13" spans="1:21" x14ac:dyDescent="0.3">
      <c r="A13" s="34"/>
      <c r="B13" s="10" t="s">
        <v>4</v>
      </c>
      <c r="C13" s="8">
        <v>7815.15</v>
      </c>
      <c r="D13" s="13">
        <f>C13/C37</f>
        <v>0.14475121605357413</v>
      </c>
      <c r="F13" s="38"/>
      <c r="G13" s="19" t="s">
        <v>4</v>
      </c>
      <c r="H13" s="14">
        <f t="shared" si="0"/>
        <v>7815.15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</row>
    <row r="14" spans="1:21" x14ac:dyDescent="0.3">
      <c r="A14" s="34"/>
      <c r="B14" s="10" t="s">
        <v>9</v>
      </c>
      <c r="C14" s="8">
        <v>6346.71</v>
      </c>
      <c r="D14" s="13">
        <f>C14/C37</f>
        <v>0.11755295681328952</v>
      </c>
      <c r="F14" s="38"/>
      <c r="G14" s="19" t="s">
        <v>9</v>
      </c>
      <c r="H14" s="14">
        <f t="shared" si="0"/>
        <v>6346.71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</row>
    <row r="15" spans="1:21" x14ac:dyDescent="0.3">
      <c r="A15" s="34"/>
      <c r="B15" s="15" t="s">
        <v>279</v>
      </c>
      <c r="C15" s="31">
        <v>9076.5</v>
      </c>
      <c r="D15" s="32">
        <f>C15/C37</f>
        <v>0.16811378060693213</v>
      </c>
      <c r="F15" s="39" t="s">
        <v>21</v>
      </c>
      <c r="G15" s="20" t="s">
        <v>22</v>
      </c>
      <c r="H15" s="14">
        <f>C16</f>
        <v>0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</row>
    <row r="16" spans="1:21" x14ac:dyDescent="0.3">
      <c r="A16" s="34" t="s">
        <v>21</v>
      </c>
      <c r="B16" s="10" t="s">
        <v>22</v>
      </c>
      <c r="C16" s="8">
        <v>0</v>
      </c>
      <c r="D16" s="13">
        <f>C16/C37</f>
        <v>0</v>
      </c>
      <c r="F16" s="39"/>
      <c r="G16" s="20" t="s">
        <v>24</v>
      </c>
      <c r="H16" s="14">
        <f t="shared" ref="H16:H18" si="1">C17</f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</row>
    <row r="17" spans="1:21" x14ac:dyDescent="0.3">
      <c r="A17" s="34"/>
      <c r="B17" s="10" t="s">
        <v>24</v>
      </c>
      <c r="C17" s="8">
        <v>0</v>
      </c>
      <c r="D17" s="13">
        <f>C17/C37</f>
        <v>0</v>
      </c>
      <c r="F17" s="39"/>
      <c r="G17" s="20" t="s">
        <v>25</v>
      </c>
      <c r="H17" s="14">
        <f t="shared" si="1"/>
        <v>0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24">
        <v>0</v>
      </c>
      <c r="T17" s="24">
        <v>0</v>
      </c>
      <c r="U17" s="24">
        <v>0</v>
      </c>
    </row>
    <row r="18" spans="1:21" x14ac:dyDescent="0.3">
      <c r="A18" s="34"/>
      <c r="B18" s="10" t="s">
        <v>25</v>
      </c>
      <c r="C18" s="8">
        <v>0</v>
      </c>
      <c r="D18" s="13">
        <f>C18/C37</f>
        <v>0</v>
      </c>
      <c r="F18" s="39"/>
      <c r="G18" s="20" t="s">
        <v>23</v>
      </c>
      <c r="H18" s="14">
        <f t="shared" si="1"/>
        <v>1.35</v>
      </c>
      <c r="N18" s="24">
        <v>0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4">
        <v>0</v>
      </c>
      <c r="U18" s="24">
        <v>0</v>
      </c>
    </row>
    <row r="19" spans="1:21" x14ac:dyDescent="0.3">
      <c r="A19" s="34"/>
      <c r="B19" s="10" t="s">
        <v>23</v>
      </c>
      <c r="C19" s="8">
        <v>1.35</v>
      </c>
      <c r="D19" s="13">
        <f>C19/C37</f>
        <v>2.5004528597957187E-5</v>
      </c>
      <c r="F19" s="37" t="s">
        <v>26</v>
      </c>
      <c r="G19" s="21" t="s">
        <v>28</v>
      </c>
      <c r="H19" s="8">
        <f>C21</f>
        <v>0.36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4">
        <v>0</v>
      </c>
    </row>
    <row r="20" spans="1:21" x14ac:dyDescent="0.3">
      <c r="A20" s="34"/>
      <c r="B20" s="15" t="s">
        <v>280</v>
      </c>
      <c r="C20" s="31">
        <v>0.9</v>
      </c>
      <c r="D20" s="32">
        <f>C20/C37</f>
        <v>1.6669685731971456E-5</v>
      </c>
      <c r="F20" s="37"/>
      <c r="G20" s="21" t="s">
        <v>29</v>
      </c>
      <c r="H20" s="8">
        <f t="shared" ref="H20:H21" si="2">C22</f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</row>
    <row r="21" spans="1:21" x14ac:dyDescent="0.3">
      <c r="A21" s="34" t="s">
        <v>26</v>
      </c>
      <c r="B21" s="10" t="s">
        <v>28</v>
      </c>
      <c r="C21" s="8">
        <v>0.36</v>
      </c>
      <c r="D21" s="13">
        <f>C21/C37</f>
        <v>6.6678742927885822E-6</v>
      </c>
      <c r="F21" s="37"/>
      <c r="G21" s="21" t="s">
        <v>27</v>
      </c>
      <c r="H21" s="8">
        <f t="shared" si="2"/>
        <v>0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</row>
    <row r="22" spans="1:21" x14ac:dyDescent="0.3">
      <c r="A22" s="34"/>
      <c r="B22" s="10" t="s">
        <v>29</v>
      </c>
      <c r="C22" s="8">
        <v>0</v>
      </c>
      <c r="D22" s="13">
        <f>C22/C37</f>
        <v>0</v>
      </c>
      <c r="F22" s="41" t="s">
        <v>11</v>
      </c>
      <c r="G22" s="22" t="s">
        <v>12</v>
      </c>
      <c r="H22" s="14">
        <f>C25</f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</row>
    <row r="23" spans="1:21" x14ac:dyDescent="0.3">
      <c r="A23" s="34"/>
      <c r="B23" s="10" t="s">
        <v>27</v>
      </c>
      <c r="C23" s="8">
        <v>0</v>
      </c>
      <c r="D23" s="13">
        <f>C23/C37</f>
        <v>0</v>
      </c>
      <c r="F23" s="41"/>
      <c r="G23" s="22" t="s">
        <v>13</v>
      </c>
      <c r="H23" s="14">
        <f t="shared" ref="H23:H27" si="3">C26</f>
        <v>8.64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</row>
    <row r="24" spans="1:21" x14ac:dyDescent="0.3">
      <c r="A24" s="34"/>
      <c r="B24" s="15" t="s">
        <v>281</v>
      </c>
      <c r="C24" s="31">
        <v>0.45</v>
      </c>
      <c r="D24" s="32">
        <f>C24/C37</f>
        <v>8.334842865985728E-6</v>
      </c>
      <c r="F24" s="41"/>
      <c r="G24" s="22" t="s">
        <v>14</v>
      </c>
      <c r="H24" s="14">
        <f t="shared" si="3"/>
        <v>82.11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4">
        <v>0</v>
      </c>
      <c r="U24" s="24">
        <v>0</v>
      </c>
    </row>
    <row r="25" spans="1:21" x14ac:dyDescent="0.3">
      <c r="A25" s="34" t="s">
        <v>11</v>
      </c>
      <c r="B25" s="10" t="s">
        <v>12</v>
      </c>
      <c r="C25" s="8">
        <v>0</v>
      </c>
      <c r="D25" s="13">
        <f>C25/C37</f>
        <v>0</v>
      </c>
      <c r="F25" s="41"/>
      <c r="G25" s="22" t="s">
        <v>17</v>
      </c>
      <c r="H25" s="14">
        <f t="shared" si="3"/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</row>
    <row r="26" spans="1:21" x14ac:dyDescent="0.3">
      <c r="A26" s="34"/>
      <c r="B26" s="10" t="s">
        <v>13</v>
      </c>
      <c r="C26" s="8">
        <v>8.64</v>
      </c>
      <c r="D26" s="13">
        <f>C26/C37</f>
        <v>1.6002898302692599E-4</v>
      </c>
      <c r="F26" s="41"/>
      <c r="G26" s="22" t="s">
        <v>16</v>
      </c>
      <c r="H26" s="14">
        <f t="shared" si="3"/>
        <v>24.21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</row>
    <row r="27" spans="1:21" x14ac:dyDescent="0.3">
      <c r="A27" s="34"/>
      <c r="B27" s="10" t="s">
        <v>14</v>
      </c>
      <c r="C27" s="8">
        <v>82.11</v>
      </c>
      <c r="D27" s="13">
        <f>C27/C37</f>
        <v>1.5208309949468625E-3</v>
      </c>
      <c r="F27" s="41"/>
      <c r="G27" s="22" t="s">
        <v>15</v>
      </c>
      <c r="H27" s="14">
        <f t="shared" si="3"/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</row>
    <row r="28" spans="1:21" x14ac:dyDescent="0.3">
      <c r="A28" s="34"/>
      <c r="B28" s="10" t="s">
        <v>17</v>
      </c>
      <c r="C28" s="8">
        <v>0</v>
      </c>
      <c r="D28" s="13">
        <f>C28/C37</f>
        <v>0</v>
      </c>
      <c r="F28" s="40" t="s">
        <v>18</v>
      </c>
      <c r="G28" s="15" t="s">
        <v>19</v>
      </c>
      <c r="H28" s="8">
        <f>C32</f>
        <v>1250.01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</row>
    <row r="29" spans="1:21" x14ac:dyDescent="0.3">
      <c r="A29" s="34"/>
      <c r="B29" s="10" t="s">
        <v>16</v>
      </c>
      <c r="C29" s="8">
        <v>24.21</v>
      </c>
      <c r="D29" s="13">
        <f>C29/C37</f>
        <v>4.4841454619003217E-4</v>
      </c>
      <c r="F29" s="40"/>
      <c r="G29" s="15" t="s">
        <v>20</v>
      </c>
      <c r="H29" s="8">
        <f>C33</f>
        <v>636.6</v>
      </c>
    </row>
    <row r="30" spans="1:21" x14ac:dyDescent="0.3">
      <c r="A30" s="34"/>
      <c r="B30" s="10" t="s">
        <v>15</v>
      </c>
      <c r="C30" s="8">
        <v>0</v>
      </c>
      <c r="D30" s="13">
        <f>C30/C37</f>
        <v>0</v>
      </c>
    </row>
    <row r="31" spans="1:21" x14ac:dyDescent="0.3">
      <c r="A31" s="34"/>
      <c r="B31" s="15" t="s">
        <v>282</v>
      </c>
      <c r="C31" s="31">
        <v>114.48</v>
      </c>
      <c r="D31" s="32">
        <f>C31/C37</f>
        <v>2.1203840251067694E-3</v>
      </c>
    </row>
    <row r="32" spans="1:21" x14ac:dyDescent="0.3">
      <c r="A32" s="34" t="s">
        <v>18</v>
      </c>
      <c r="B32" s="10" t="s">
        <v>19</v>
      </c>
      <c r="C32" s="8">
        <v>1250.01</v>
      </c>
      <c r="D32" s="13">
        <f>C32/C37</f>
        <v>2.3152526513135156E-2</v>
      </c>
    </row>
    <row r="33" spans="1:4" x14ac:dyDescent="0.3">
      <c r="A33" s="34"/>
      <c r="B33" s="10" t="s">
        <v>20</v>
      </c>
      <c r="C33" s="8">
        <v>636.6</v>
      </c>
      <c r="D33" s="13">
        <f>C33/C37</f>
        <v>1.1791024374414477E-2</v>
      </c>
    </row>
    <row r="34" spans="1:4" ht="16.5" customHeight="1" x14ac:dyDescent="0.3">
      <c r="A34" s="34"/>
      <c r="B34" s="15" t="s">
        <v>283</v>
      </c>
      <c r="C34" s="31">
        <v>1885.95</v>
      </c>
      <c r="D34" s="32">
        <f>C34/C37</f>
        <v>3.4931326451346188E-2</v>
      </c>
    </row>
    <row r="35" spans="1:4" ht="16.5" customHeight="1" x14ac:dyDescent="0.3">
      <c r="A35" s="34" t="s">
        <v>272</v>
      </c>
      <c r="B35" s="34"/>
      <c r="C35" s="8">
        <v>11078.28</v>
      </c>
      <c r="D35" s="13">
        <f>C35/C37</f>
        <v>0.20519049561198308</v>
      </c>
    </row>
    <row r="36" spans="1:4" ht="16.5" customHeight="1" x14ac:dyDescent="0.3">
      <c r="A36" s="34" t="s">
        <v>284</v>
      </c>
      <c r="B36" s="34"/>
      <c r="C36" s="8">
        <v>10439.370000000001</v>
      </c>
      <c r="D36" s="13">
        <f>C36/C37</f>
        <v>0.19335668571085654</v>
      </c>
    </row>
    <row r="37" spans="1:4" ht="16.5" customHeight="1" x14ac:dyDescent="0.3">
      <c r="A37" s="34" t="s">
        <v>285</v>
      </c>
      <c r="B37" s="34"/>
      <c r="C37" s="8">
        <v>53990.22</v>
      </c>
      <c r="D37" s="13">
        <f>C37/C37</f>
        <v>1</v>
      </c>
    </row>
  </sheetData>
  <autoFilter ref="N1:U1" xr:uid="{76153F47-2FF3-4C7A-A5D3-9E6456726D70}">
    <sortState xmlns:xlrd2="http://schemas.microsoft.com/office/spreadsheetml/2017/richdata2" ref="N2:U6">
      <sortCondition descending="1" ref="N1"/>
    </sortState>
  </autoFilter>
  <mergeCells count="13">
    <mergeCell ref="F2:F14"/>
    <mergeCell ref="F15:F18"/>
    <mergeCell ref="A16:A20"/>
    <mergeCell ref="F19:F21"/>
    <mergeCell ref="A21:A24"/>
    <mergeCell ref="F22:F27"/>
    <mergeCell ref="A25:A31"/>
    <mergeCell ref="F28:F29"/>
    <mergeCell ref="A32:A34"/>
    <mergeCell ref="A35:B35"/>
    <mergeCell ref="A36:B36"/>
    <mergeCell ref="A37:B37"/>
    <mergeCell ref="A2:A15"/>
  </mergeCells>
  <phoneticPr fontId="2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34D41-857F-45BC-A697-94EF6A06EAB5}">
  <dimension ref="A1:U37"/>
  <sheetViews>
    <sheetView zoomScale="85" zoomScaleNormal="85" workbookViewId="0">
      <selection activeCell="D16" sqref="D16:D19"/>
    </sheetView>
  </sheetViews>
  <sheetFormatPr defaultColWidth="25.75" defaultRowHeight="16.5" x14ac:dyDescent="0.3"/>
  <cols>
    <col min="1" max="1" width="9" bestFit="1" customWidth="1"/>
    <col min="2" max="2" width="22.25" bestFit="1" customWidth="1"/>
    <col min="3" max="4" width="10.625" customWidth="1"/>
    <col min="5" max="5" width="2.75" customWidth="1"/>
    <col min="6" max="6" width="9" bestFit="1" customWidth="1"/>
    <col min="7" max="7" width="22.25" bestFit="1" customWidth="1"/>
    <col min="8" max="9" width="10.625" customWidth="1"/>
    <col min="14" max="14" width="14.375" bestFit="1" customWidth="1"/>
    <col min="15" max="21" width="10.625" customWidth="1"/>
  </cols>
  <sheetData>
    <row r="1" spans="1:21" x14ac:dyDescent="0.3">
      <c r="A1" s="11" t="s">
        <v>278</v>
      </c>
      <c r="B1" s="11" t="s">
        <v>0</v>
      </c>
      <c r="C1" s="12" t="s">
        <v>267</v>
      </c>
      <c r="D1" s="12" t="s">
        <v>268</v>
      </c>
      <c r="F1" s="11" t="s">
        <v>278</v>
      </c>
      <c r="G1" s="11" t="s">
        <v>0</v>
      </c>
      <c r="H1" s="12" t="s">
        <v>267</v>
      </c>
      <c r="N1" s="25" t="s">
        <v>286</v>
      </c>
      <c r="O1" s="26" t="s">
        <v>265</v>
      </c>
      <c r="P1" s="27" t="s">
        <v>273</v>
      </c>
      <c r="Q1" s="28" t="s">
        <v>274</v>
      </c>
      <c r="R1" s="28" t="s">
        <v>275</v>
      </c>
      <c r="S1" s="28" t="s">
        <v>276</v>
      </c>
      <c r="T1" s="25" t="s">
        <v>269</v>
      </c>
      <c r="U1" s="25" t="s">
        <v>270</v>
      </c>
    </row>
    <row r="2" spans="1:21" x14ac:dyDescent="0.3">
      <c r="A2" s="34" t="s">
        <v>265</v>
      </c>
      <c r="B2" s="10" t="s">
        <v>1</v>
      </c>
      <c r="C2" s="8">
        <v>0</v>
      </c>
      <c r="D2" s="13">
        <f>C2/C37</f>
        <v>0</v>
      </c>
      <c r="F2" s="38" t="s">
        <v>265</v>
      </c>
      <c r="G2" s="19" t="s">
        <v>1</v>
      </c>
      <c r="H2" s="14">
        <f>C2</f>
        <v>0</v>
      </c>
      <c r="N2" s="9" t="s">
        <v>58</v>
      </c>
      <c r="O2">
        <v>104.39999999999999</v>
      </c>
      <c r="P2">
        <v>0</v>
      </c>
      <c r="Q2">
        <v>0</v>
      </c>
      <c r="R2">
        <v>0</v>
      </c>
      <c r="S2">
        <v>0</v>
      </c>
      <c r="T2">
        <v>105.03</v>
      </c>
      <c r="U2">
        <v>7448.1498000000001</v>
      </c>
    </row>
    <row r="3" spans="1:21" x14ac:dyDescent="0.3">
      <c r="A3" s="34"/>
      <c r="B3" s="10" t="s">
        <v>2</v>
      </c>
      <c r="C3" s="8">
        <v>2741.94</v>
      </c>
      <c r="D3" s="13">
        <f>C3/C37</f>
        <v>2.5788511333602764E-2</v>
      </c>
      <c r="F3" s="38"/>
      <c r="G3" s="19" t="s">
        <v>2</v>
      </c>
      <c r="H3" s="14">
        <f t="shared" ref="H3:H14" si="0">C3</f>
        <v>2741.94</v>
      </c>
      <c r="N3" s="9" t="s">
        <v>54</v>
      </c>
      <c r="O3">
        <v>0</v>
      </c>
      <c r="P3">
        <v>0</v>
      </c>
      <c r="Q3">
        <v>0</v>
      </c>
      <c r="R3">
        <v>0</v>
      </c>
      <c r="S3">
        <v>354.51</v>
      </c>
      <c r="T3">
        <v>353.96999999999997</v>
      </c>
      <c r="U3">
        <v>3666.3451</v>
      </c>
    </row>
    <row r="4" spans="1:21" x14ac:dyDescent="0.3">
      <c r="A4" s="34"/>
      <c r="B4" s="10" t="s">
        <v>3</v>
      </c>
      <c r="C4" s="8">
        <v>1190.79</v>
      </c>
      <c r="D4" s="13">
        <f>C4/C37</f>
        <v>1.1199625597548024E-2</v>
      </c>
      <c r="F4" s="38"/>
      <c r="G4" s="19" t="s">
        <v>3</v>
      </c>
      <c r="H4" s="14">
        <f t="shared" si="0"/>
        <v>1190.79</v>
      </c>
      <c r="N4" s="9" t="s">
        <v>59</v>
      </c>
      <c r="O4">
        <v>123.11999999999999</v>
      </c>
      <c r="P4">
        <v>0</v>
      </c>
      <c r="Q4">
        <v>0</v>
      </c>
      <c r="R4">
        <v>81.09</v>
      </c>
      <c r="S4">
        <v>70.02</v>
      </c>
      <c r="T4">
        <v>276.02999999999997</v>
      </c>
      <c r="U4">
        <v>15795.3544</v>
      </c>
    </row>
    <row r="5" spans="1:21" x14ac:dyDescent="0.3">
      <c r="A5" s="34"/>
      <c r="B5" s="10" t="s">
        <v>266</v>
      </c>
      <c r="C5" s="8">
        <v>0</v>
      </c>
      <c r="D5" s="13">
        <f>C5/C37</f>
        <v>0</v>
      </c>
      <c r="F5" s="38"/>
      <c r="G5" s="19" t="s">
        <v>266</v>
      </c>
      <c r="H5" s="14">
        <f t="shared" si="0"/>
        <v>0</v>
      </c>
      <c r="N5" s="9" t="s">
        <v>81</v>
      </c>
      <c r="O5">
        <v>5522.76</v>
      </c>
      <c r="P5">
        <v>0</v>
      </c>
      <c r="Q5">
        <v>136.62</v>
      </c>
      <c r="R5">
        <v>5406.75</v>
      </c>
      <c r="S5">
        <v>4617.45</v>
      </c>
      <c r="T5">
        <v>11117.07</v>
      </c>
      <c r="U5">
        <v>75719.14</v>
      </c>
    </row>
    <row r="6" spans="1:21" x14ac:dyDescent="0.3">
      <c r="A6" s="34"/>
      <c r="B6" s="10" t="s">
        <v>8</v>
      </c>
      <c r="C6" s="8">
        <v>301.77</v>
      </c>
      <c r="D6" s="13">
        <f>C6/C37</f>
        <v>2.838209102001249E-3</v>
      </c>
      <c r="F6" s="38"/>
      <c r="G6" s="19" t="s">
        <v>8</v>
      </c>
      <c r="H6" s="14">
        <f t="shared" si="0"/>
        <v>301.77</v>
      </c>
      <c r="N6" s="9" t="s">
        <v>52</v>
      </c>
      <c r="O6">
        <v>75.42</v>
      </c>
      <c r="P6">
        <v>0</v>
      </c>
      <c r="Q6">
        <v>0</v>
      </c>
      <c r="R6">
        <v>0</v>
      </c>
      <c r="S6">
        <v>0</v>
      </c>
      <c r="T6">
        <v>74.97</v>
      </c>
      <c r="U6">
        <v>3695.0962</v>
      </c>
    </row>
    <row r="7" spans="1:21" x14ac:dyDescent="0.3">
      <c r="A7" s="34"/>
      <c r="B7" s="10" t="s">
        <v>10</v>
      </c>
      <c r="C7" s="8">
        <v>0</v>
      </c>
      <c r="D7" s="13">
        <f>C7/C37</f>
        <v>0</v>
      </c>
      <c r="F7" s="38"/>
      <c r="G7" s="19" t="s">
        <v>10</v>
      </c>
      <c r="H7" s="14">
        <f t="shared" si="0"/>
        <v>0</v>
      </c>
    </row>
    <row r="8" spans="1:21" x14ac:dyDescent="0.3">
      <c r="A8" s="34"/>
      <c r="B8" s="10" t="s">
        <v>5</v>
      </c>
      <c r="C8" s="8">
        <v>0.3</v>
      </c>
      <c r="D8" s="13">
        <f>C8/C37</f>
        <v>2.8215618868687236E-6</v>
      </c>
      <c r="F8" s="38"/>
      <c r="G8" s="19" t="s">
        <v>5</v>
      </c>
      <c r="H8" s="14">
        <f t="shared" si="0"/>
        <v>0.3</v>
      </c>
    </row>
    <row r="9" spans="1:21" x14ac:dyDescent="0.3">
      <c r="A9" s="34"/>
      <c r="B9" s="10" t="s">
        <v>31</v>
      </c>
      <c r="C9" s="8">
        <v>77.53</v>
      </c>
      <c r="D9" s="13">
        <f>C9/C37</f>
        <v>7.2918564362977386E-4</v>
      </c>
      <c r="F9" s="38"/>
      <c r="G9" s="19" t="s">
        <v>31</v>
      </c>
      <c r="H9" s="14">
        <f t="shared" si="0"/>
        <v>77.53</v>
      </c>
    </row>
    <row r="10" spans="1:21" x14ac:dyDescent="0.3">
      <c r="A10" s="34"/>
      <c r="B10" s="10" t="s">
        <v>7</v>
      </c>
      <c r="C10" s="8">
        <v>18.72</v>
      </c>
      <c r="D10" s="13">
        <f>C10/C37</f>
        <v>1.7606546174060836E-4</v>
      </c>
      <c r="F10" s="38"/>
      <c r="G10" s="19" t="s">
        <v>7</v>
      </c>
      <c r="H10" s="14">
        <f t="shared" si="0"/>
        <v>18.72</v>
      </c>
    </row>
    <row r="11" spans="1:21" x14ac:dyDescent="0.3">
      <c r="A11" s="34"/>
      <c r="B11" s="10" t="s">
        <v>30</v>
      </c>
      <c r="C11" s="8">
        <v>0</v>
      </c>
      <c r="D11" s="13">
        <f>C11/C37</f>
        <v>0</v>
      </c>
      <c r="F11" s="38"/>
      <c r="G11" s="19" t="s">
        <v>30</v>
      </c>
      <c r="H11" s="14">
        <f t="shared" si="0"/>
        <v>0</v>
      </c>
    </row>
    <row r="12" spans="1:21" x14ac:dyDescent="0.3">
      <c r="A12" s="34"/>
      <c r="B12" s="10" t="s">
        <v>6</v>
      </c>
      <c r="C12" s="8">
        <v>468</v>
      </c>
      <c r="D12" s="13">
        <f>C12/C37</f>
        <v>4.401636543515209E-3</v>
      </c>
      <c r="F12" s="38"/>
      <c r="G12" s="19" t="s">
        <v>6</v>
      </c>
      <c r="H12" s="14">
        <f t="shared" si="0"/>
        <v>468</v>
      </c>
    </row>
    <row r="13" spans="1:21" x14ac:dyDescent="0.3">
      <c r="A13" s="34"/>
      <c r="B13" s="10" t="s">
        <v>4</v>
      </c>
      <c r="C13" s="8">
        <v>1118.97</v>
      </c>
      <c r="D13" s="13">
        <f>C13/C37</f>
        <v>1.0524143681831653E-2</v>
      </c>
      <c r="F13" s="38"/>
      <c r="G13" s="19" t="s">
        <v>4</v>
      </c>
      <c r="H13" s="14">
        <f t="shared" si="0"/>
        <v>1118.97</v>
      </c>
    </row>
    <row r="14" spans="1:21" x14ac:dyDescent="0.3">
      <c r="A14" s="34"/>
      <c r="B14" s="10" t="s">
        <v>9</v>
      </c>
      <c r="C14" s="8">
        <v>0</v>
      </c>
      <c r="D14" s="13">
        <f>C14/C37</f>
        <v>0</v>
      </c>
      <c r="F14" s="38"/>
      <c r="G14" s="19" t="s">
        <v>9</v>
      </c>
      <c r="H14" s="14">
        <f t="shared" si="0"/>
        <v>0</v>
      </c>
    </row>
    <row r="15" spans="1:21" x14ac:dyDescent="0.3">
      <c r="A15" s="34"/>
      <c r="B15" s="15" t="s">
        <v>279</v>
      </c>
      <c r="C15" s="31">
        <v>5825.7</v>
      </c>
      <c r="D15" s="32">
        <f>C15/C37</f>
        <v>5.4791910281103744E-2</v>
      </c>
      <c r="F15" s="39" t="s">
        <v>21</v>
      </c>
      <c r="G15" s="20" t="s">
        <v>22</v>
      </c>
      <c r="H15" s="14">
        <f>C16</f>
        <v>0</v>
      </c>
    </row>
    <row r="16" spans="1:21" x14ac:dyDescent="0.3">
      <c r="A16" s="34" t="s">
        <v>21</v>
      </c>
      <c r="B16" s="10" t="s">
        <v>22</v>
      </c>
      <c r="C16" s="8">
        <v>0</v>
      </c>
      <c r="D16" s="13">
        <f>C16/C37</f>
        <v>0</v>
      </c>
      <c r="F16" s="39"/>
      <c r="G16" s="20" t="s">
        <v>24</v>
      </c>
      <c r="H16" s="14">
        <f t="shared" ref="H16:H18" si="1">C17</f>
        <v>0</v>
      </c>
    </row>
    <row r="17" spans="1:8" x14ac:dyDescent="0.3">
      <c r="A17" s="34"/>
      <c r="B17" s="10" t="s">
        <v>24</v>
      </c>
      <c r="C17" s="8">
        <v>0</v>
      </c>
      <c r="D17" s="13">
        <f>C17/C37</f>
        <v>0</v>
      </c>
      <c r="F17" s="39"/>
      <c r="G17" s="20" t="s">
        <v>25</v>
      </c>
      <c r="H17" s="14">
        <f t="shared" si="1"/>
        <v>0</v>
      </c>
    </row>
    <row r="18" spans="1:8" x14ac:dyDescent="0.3">
      <c r="A18" s="34"/>
      <c r="B18" s="10" t="s">
        <v>25</v>
      </c>
      <c r="C18" s="8">
        <v>0</v>
      </c>
      <c r="D18" s="13">
        <f>C18/C37</f>
        <v>0</v>
      </c>
      <c r="F18" s="39"/>
      <c r="G18" s="20" t="s">
        <v>23</v>
      </c>
      <c r="H18" s="14">
        <f t="shared" si="1"/>
        <v>0</v>
      </c>
    </row>
    <row r="19" spans="1:8" x14ac:dyDescent="0.3">
      <c r="A19" s="34"/>
      <c r="B19" s="10" t="s">
        <v>23</v>
      </c>
      <c r="C19" s="8">
        <v>0</v>
      </c>
      <c r="D19" s="13">
        <f>C19/C37</f>
        <v>0</v>
      </c>
      <c r="F19" s="37" t="s">
        <v>26</v>
      </c>
      <c r="G19" s="21" t="s">
        <v>28</v>
      </c>
      <c r="H19" s="8">
        <f>C21</f>
        <v>69.12</v>
      </c>
    </row>
    <row r="20" spans="1:8" x14ac:dyDescent="0.3">
      <c r="A20" s="34"/>
      <c r="B20" s="15" t="s">
        <v>280</v>
      </c>
      <c r="C20" s="31">
        <v>0</v>
      </c>
      <c r="D20" s="32">
        <f>C20/C37</f>
        <v>0</v>
      </c>
      <c r="F20" s="37"/>
      <c r="G20" s="21" t="s">
        <v>29</v>
      </c>
      <c r="H20" s="8">
        <f t="shared" ref="H20:H21" si="2">C22</f>
        <v>0</v>
      </c>
    </row>
    <row r="21" spans="1:8" x14ac:dyDescent="0.3">
      <c r="A21" s="34" t="s">
        <v>26</v>
      </c>
      <c r="B21" s="10" t="s">
        <v>28</v>
      </c>
      <c r="C21" s="8">
        <v>69.12</v>
      </c>
      <c r="D21" s="13">
        <f>C21/C37</f>
        <v>6.5008785873455399E-4</v>
      </c>
      <c r="F21" s="37"/>
      <c r="G21" s="21" t="s">
        <v>27</v>
      </c>
      <c r="H21" s="8">
        <f t="shared" si="2"/>
        <v>68.849999999999994</v>
      </c>
    </row>
    <row r="22" spans="1:8" x14ac:dyDescent="0.3">
      <c r="A22" s="34"/>
      <c r="B22" s="10" t="s">
        <v>29</v>
      </c>
      <c r="C22" s="8">
        <v>0</v>
      </c>
      <c r="D22" s="13">
        <f>C22/C37</f>
        <v>0</v>
      </c>
      <c r="F22" s="41" t="s">
        <v>11</v>
      </c>
      <c r="G22" s="22" t="s">
        <v>12</v>
      </c>
      <c r="H22" s="14">
        <f>C25</f>
        <v>0</v>
      </c>
    </row>
    <row r="23" spans="1:8" x14ac:dyDescent="0.3">
      <c r="A23" s="34"/>
      <c r="B23" s="10" t="s">
        <v>27</v>
      </c>
      <c r="C23" s="8">
        <v>68.849999999999994</v>
      </c>
      <c r="D23" s="13">
        <f>C23/C37</f>
        <v>6.4754845303637205E-4</v>
      </c>
      <c r="F23" s="41"/>
      <c r="G23" s="22" t="s">
        <v>13</v>
      </c>
      <c r="H23" s="14">
        <f t="shared" ref="H23:H27" si="3">C26</f>
        <v>823.5</v>
      </c>
    </row>
    <row r="24" spans="1:8" x14ac:dyDescent="0.3">
      <c r="A24" s="34"/>
      <c r="B24" s="15" t="s">
        <v>281</v>
      </c>
      <c r="C24" s="31">
        <v>136.62</v>
      </c>
      <c r="D24" s="32">
        <f>C24/C37</f>
        <v>1.2849392832800168E-3</v>
      </c>
      <c r="F24" s="41"/>
      <c r="G24" s="22" t="s">
        <v>14</v>
      </c>
      <c r="H24" s="14">
        <f t="shared" si="3"/>
        <v>81.27</v>
      </c>
    </row>
    <row r="25" spans="1:8" x14ac:dyDescent="0.3">
      <c r="A25" s="34" t="s">
        <v>11</v>
      </c>
      <c r="B25" s="10" t="s">
        <v>12</v>
      </c>
      <c r="C25" s="8">
        <v>0</v>
      </c>
      <c r="D25" s="13">
        <f>C25/C37</f>
        <v>0</v>
      </c>
      <c r="F25" s="41"/>
      <c r="G25" s="22" t="s">
        <v>17</v>
      </c>
      <c r="H25" s="14">
        <f t="shared" si="3"/>
        <v>0</v>
      </c>
    </row>
    <row r="26" spans="1:8" x14ac:dyDescent="0.3">
      <c r="A26" s="34"/>
      <c r="B26" s="10" t="s">
        <v>13</v>
      </c>
      <c r="C26" s="8">
        <v>823.5</v>
      </c>
      <c r="D26" s="13">
        <f>C26/C37</f>
        <v>7.7451873794546471E-3</v>
      </c>
      <c r="F26" s="41"/>
      <c r="G26" s="22" t="s">
        <v>16</v>
      </c>
      <c r="H26" s="14">
        <f t="shared" si="3"/>
        <v>4582.4399999999996</v>
      </c>
    </row>
    <row r="27" spans="1:8" x14ac:dyDescent="0.3">
      <c r="A27" s="34"/>
      <c r="B27" s="10" t="s">
        <v>14</v>
      </c>
      <c r="C27" s="8">
        <v>81.27</v>
      </c>
      <c r="D27" s="13">
        <f>C27/C37</f>
        <v>7.6436111515273725E-4</v>
      </c>
      <c r="F27" s="41"/>
      <c r="G27" s="22" t="s">
        <v>15</v>
      </c>
      <c r="H27" s="14">
        <f t="shared" si="3"/>
        <v>0</v>
      </c>
    </row>
    <row r="28" spans="1:8" x14ac:dyDescent="0.3">
      <c r="A28" s="34"/>
      <c r="B28" s="10" t="s">
        <v>17</v>
      </c>
      <c r="C28" s="8">
        <v>0</v>
      </c>
      <c r="D28" s="13">
        <f>C28/C37</f>
        <v>0</v>
      </c>
      <c r="F28" s="40" t="s">
        <v>18</v>
      </c>
      <c r="G28" s="15" t="s">
        <v>19</v>
      </c>
      <c r="H28" s="8">
        <f>C32</f>
        <v>691.83</v>
      </c>
    </row>
    <row r="29" spans="1:8" x14ac:dyDescent="0.3">
      <c r="A29" s="34"/>
      <c r="B29" s="10" t="s">
        <v>16</v>
      </c>
      <c r="C29" s="8">
        <v>4582.4399999999996</v>
      </c>
      <c r="D29" s="13">
        <f>C29/C37</f>
        <v>4.3098793509542377E-2</v>
      </c>
      <c r="F29" s="40"/>
      <c r="G29" s="15" t="s">
        <v>20</v>
      </c>
      <c r="H29" s="8">
        <f>C33</f>
        <v>4350.87</v>
      </c>
    </row>
    <row r="30" spans="1:8" x14ac:dyDescent="0.3">
      <c r="A30" s="34"/>
      <c r="B30" s="10" t="s">
        <v>15</v>
      </c>
      <c r="C30" s="8">
        <v>0</v>
      </c>
      <c r="D30" s="13">
        <f>C30/C37</f>
        <v>0</v>
      </c>
    </row>
    <row r="31" spans="1:8" x14ac:dyDescent="0.3">
      <c r="A31" s="34"/>
      <c r="B31" s="15" t="s">
        <v>282</v>
      </c>
      <c r="C31" s="31">
        <v>5487.84</v>
      </c>
      <c r="D31" s="32">
        <f>C31/C37</f>
        <v>5.1614267284112191E-2</v>
      </c>
    </row>
    <row r="32" spans="1:8" x14ac:dyDescent="0.3">
      <c r="A32" s="34" t="s">
        <v>18</v>
      </c>
      <c r="B32" s="10" t="s">
        <v>19</v>
      </c>
      <c r="C32" s="8">
        <v>691.83</v>
      </c>
      <c r="D32" s="13">
        <f>C32/C37</f>
        <v>6.5068038673079644E-3</v>
      </c>
    </row>
    <row r="33" spans="1:4" x14ac:dyDescent="0.3">
      <c r="A33" s="34"/>
      <c r="B33" s="10" t="s">
        <v>20</v>
      </c>
      <c r="C33" s="8">
        <v>4350.87</v>
      </c>
      <c r="D33" s="13">
        <f>C33/C37</f>
        <v>4.0920829889068415E-2</v>
      </c>
    </row>
    <row r="34" spans="1:4" ht="16.5" customHeight="1" x14ac:dyDescent="0.3">
      <c r="A34" s="34"/>
      <c r="B34" s="15" t="s">
        <v>283</v>
      </c>
      <c r="C34" s="31">
        <v>5041.9799999999996</v>
      </c>
      <c r="D34" s="32">
        <f>C34/C37</f>
        <v>4.742086200784789E-2</v>
      </c>
    </row>
    <row r="35" spans="1:4" ht="16.5" customHeight="1" x14ac:dyDescent="0.3">
      <c r="A35" s="34" t="s">
        <v>272</v>
      </c>
      <c r="B35" s="34"/>
      <c r="C35" s="8">
        <v>16492.14</v>
      </c>
      <c r="D35" s="13">
        <f>C35/C37</f>
        <v>0.15511197885634384</v>
      </c>
    </row>
    <row r="36" spans="1:4" ht="16.5" customHeight="1" x14ac:dyDescent="0.3">
      <c r="A36" s="34" t="s">
        <v>284</v>
      </c>
      <c r="B36" s="34"/>
      <c r="C36" s="8">
        <v>11927.07</v>
      </c>
      <c r="D36" s="13">
        <f>C36/C37</f>
        <v>0.11217655378005116</v>
      </c>
    </row>
    <row r="37" spans="1:4" ht="16.5" customHeight="1" x14ac:dyDescent="0.3">
      <c r="A37" s="34" t="s">
        <v>285</v>
      </c>
      <c r="B37" s="34"/>
      <c r="C37" s="8">
        <v>106324.09</v>
      </c>
      <c r="D37" s="13">
        <f>C37/C37</f>
        <v>1</v>
      </c>
    </row>
  </sheetData>
  <autoFilter ref="N1:U1" xr:uid="{76153F47-2FF3-4C7A-A5D3-9E6456726D70}">
    <sortState xmlns:xlrd2="http://schemas.microsoft.com/office/spreadsheetml/2017/richdata2" ref="N2:U26">
      <sortCondition descending="1" ref="N1"/>
    </sortState>
  </autoFilter>
  <mergeCells count="13">
    <mergeCell ref="F2:F14"/>
    <mergeCell ref="F15:F18"/>
    <mergeCell ref="A16:A20"/>
    <mergeCell ref="F19:F21"/>
    <mergeCell ref="A21:A24"/>
    <mergeCell ref="F22:F27"/>
    <mergeCell ref="A25:A31"/>
    <mergeCell ref="F28:F29"/>
    <mergeCell ref="A32:A34"/>
    <mergeCell ref="A35:B35"/>
    <mergeCell ref="A36:B36"/>
    <mergeCell ref="A37:B37"/>
    <mergeCell ref="A2:A15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90564-0FAC-4F44-95FD-FA1B0181545D}">
  <dimension ref="A1:U37"/>
  <sheetViews>
    <sheetView zoomScale="85" zoomScaleNormal="85" workbookViewId="0">
      <selection activeCell="C33" sqref="C33:D33"/>
    </sheetView>
  </sheetViews>
  <sheetFormatPr defaultColWidth="25.75" defaultRowHeight="16.5" x14ac:dyDescent="0.3"/>
  <cols>
    <col min="1" max="1" width="9" bestFit="1" customWidth="1"/>
    <col min="2" max="2" width="22.25" bestFit="1" customWidth="1"/>
    <col min="3" max="4" width="10.625" customWidth="1"/>
    <col min="5" max="5" width="2.75" customWidth="1"/>
    <col min="6" max="6" width="9" bestFit="1" customWidth="1"/>
    <col min="7" max="7" width="22.25" bestFit="1" customWidth="1"/>
    <col min="8" max="9" width="10.625" customWidth="1"/>
    <col min="14" max="14" width="14.375" bestFit="1" customWidth="1"/>
    <col min="15" max="21" width="10.625" customWidth="1"/>
  </cols>
  <sheetData>
    <row r="1" spans="1:21" x14ac:dyDescent="0.3">
      <c r="A1" s="11" t="s">
        <v>278</v>
      </c>
      <c r="B1" s="11" t="s">
        <v>0</v>
      </c>
      <c r="C1" s="12" t="s">
        <v>267</v>
      </c>
      <c r="D1" s="12" t="s">
        <v>268</v>
      </c>
      <c r="F1" s="11" t="s">
        <v>278</v>
      </c>
      <c r="G1" s="11" t="s">
        <v>0</v>
      </c>
      <c r="H1" s="12" t="s">
        <v>267</v>
      </c>
      <c r="N1" s="25" t="s">
        <v>286</v>
      </c>
      <c r="O1" s="26" t="s">
        <v>265</v>
      </c>
      <c r="P1" s="27" t="s">
        <v>273</v>
      </c>
      <c r="Q1" s="28" t="s">
        <v>274</v>
      </c>
      <c r="R1" s="28" t="s">
        <v>275</v>
      </c>
      <c r="S1" s="28" t="s">
        <v>276</v>
      </c>
      <c r="T1" s="25" t="s">
        <v>269</v>
      </c>
      <c r="U1" s="25" t="s">
        <v>270</v>
      </c>
    </row>
    <row r="2" spans="1:21" x14ac:dyDescent="0.3">
      <c r="A2" s="34" t="s">
        <v>265</v>
      </c>
      <c r="B2" s="10" t="s">
        <v>1</v>
      </c>
      <c r="C2" s="8">
        <v>0</v>
      </c>
      <c r="D2" s="13">
        <f>C2/C37</f>
        <v>0</v>
      </c>
      <c r="F2" s="38" t="s">
        <v>265</v>
      </c>
      <c r="G2" s="19" t="s">
        <v>1</v>
      </c>
      <c r="H2" s="14">
        <f>C2</f>
        <v>0</v>
      </c>
      <c r="N2" s="9" t="s">
        <v>82</v>
      </c>
      <c r="O2">
        <v>205.82999999999998</v>
      </c>
      <c r="P2">
        <v>0</v>
      </c>
      <c r="Q2">
        <v>0.99</v>
      </c>
      <c r="R2">
        <v>83.7</v>
      </c>
      <c r="S2">
        <v>247.85999999999999</v>
      </c>
      <c r="T2">
        <v>355.05</v>
      </c>
      <c r="U2">
        <v>46520.902000000002</v>
      </c>
    </row>
    <row r="3" spans="1:21" x14ac:dyDescent="0.3">
      <c r="A3" s="34"/>
      <c r="B3" s="10" t="s">
        <v>2</v>
      </c>
      <c r="C3" s="8">
        <v>184.68</v>
      </c>
      <c r="D3" s="13">
        <f>C3/C37</f>
        <v>3.9698286146656664E-3</v>
      </c>
      <c r="F3" s="38"/>
      <c r="G3" s="19" t="s">
        <v>2</v>
      </c>
      <c r="H3" s="14">
        <f t="shared" ref="H3:H14" si="0">C3</f>
        <v>184.68</v>
      </c>
    </row>
    <row r="4" spans="1:21" x14ac:dyDescent="0.3">
      <c r="A4" s="34"/>
      <c r="B4" s="10" t="s">
        <v>3</v>
      </c>
      <c r="C4" s="8">
        <v>0</v>
      </c>
      <c r="D4" s="13">
        <f>C4/C37</f>
        <v>0</v>
      </c>
      <c r="F4" s="38"/>
      <c r="G4" s="19" t="s">
        <v>3</v>
      </c>
      <c r="H4" s="14">
        <f t="shared" si="0"/>
        <v>0</v>
      </c>
    </row>
    <row r="5" spans="1:21" x14ac:dyDescent="0.3">
      <c r="A5" s="34"/>
      <c r="B5" s="10" t="s">
        <v>266</v>
      </c>
      <c r="C5" s="8">
        <v>0</v>
      </c>
      <c r="D5" s="13">
        <f>C5/C37</f>
        <v>0</v>
      </c>
      <c r="F5" s="38"/>
      <c r="G5" s="19" t="s">
        <v>266</v>
      </c>
      <c r="H5" s="14">
        <f t="shared" si="0"/>
        <v>0</v>
      </c>
    </row>
    <row r="6" spans="1:21" x14ac:dyDescent="0.3">
      <c r="A6" s="34"/>
      <c r="B6" s="10" t="s">
        <v>8</v>
      </c>
      <c r="C6" s="8">
        <v>24.21</v>
      </c>
      <c r="D6" s="13">
        <f>C6/C37</f>
        <v>5.2041125601611318E-4</v>
      </c>
      <c r="F6" s="38"/>
      <c r="G6" s="19" t="s">
        <v>8</v>
      </c>
      <c r="H6" s="14">
        <f t="shared" si="0"/>
        <v>24.21</v>
      </c>
    </row>
    <row r="7" spans="1:21" x14ac:dyDescent="0.3">
      <c r="A7" s="34"/>
      <c r="B7" s="10" t="s">
        <v>10</v>
      </c>
      <c r="C7" s="8">
        <v>0</v>
      </c>
      <c r="D7" s="13">
        <f>C7/C37</f>
        <v>0</v>
      </c>
      <c r="F7" s="38"/>
      <c r="G7" s="19" t="s">
        <v>10</v>
      </c>
      <c r="H7" s="14">
        <f t="shared" si="0"/>
        <v>0</v>
      </c>
    </row>
    <row r="8" spans="1:21" x14ac:dyDescent="0.3">
      <c r="A8" s="34"/>
      <c r="B8" s="10" t="s">
        <v>5</v>
      </c>
      <c r="C8" s="8">
        <v>0</v>
      </c>
      <c r="D8" s="13">
        <f>C8/C37</f>
        <v>0</v>
      </c>
      <c r="F8" s="38"/>
      <c r="G8" s="19" t="s">
        <v>5</v>
      </c>
      <c r="H8" s="14">
        <f t="shared" si="0"/>
        <v>0</v>
      </c>
    </row>
    <row r="9" spans="1:21" x14ac:dyDescent="0.3">
      <c r="A9" s="34"/>
      <c r="B9" s="10" t="s">
        <v>31</v>
      </c>
      <c r="C9" s="8">
        <v>0</v>
      </c>
      <c r="D9" s="13">
        <f>C9/C37</f>
        <v>0</v>
      </c>
      <c r="F9" s="38"/>
      <c r="G9" s="19" t="s">
        <v>31</v>
      </c>
      <c r="H9" s="14">
        <f t="shared" si="0"/>
        <v>0</v>
      </c>
    </row>
    <row r="10" spans="1:21" x14ac:dyDescent="0.3">
      <c r="A10" s="34"/>
      <c r="B10" s="10" t="s">
        <v>7</v>
      </c>
      <c r="C10" s="8">
        <v>0</v>
      </c>
      <c r="D10" s="13">
        <f>C10/C37</f>
        <v>0</v>
      </c>
      <c r="F10" s="38"/>
      <c r="G10" s="19" t="s">
        <v>7</v>
      </c>
      <c r="H10" s="14">
        <f t="shared" si="0"/>
        <v>0</v>
      </c>
    </row>
    <row r="11" spans="1:21" x14ac:dyDescent="0.3">
      <c r="A11" s="34"/>
      <c r="B11" s="10" t="s">
        <v>30</v>
      </c>
      <c r="C11" s="8">
        <v>0</v>
      </c>
      <c r="D11" s="13">
        <f>C11/C37</f>
        <v>0</v>
      </c>
      <c r="F11" s="38"/>
      <c r="G11" s="19" t="s">
        <v>30</v>
      </c>
      <c r="H11" s="14">
        <f t="shared" si="0"/>
        <v>0</v>
      </c>
    </row>
    <row r="12" spans="1:21" x14ac:dyDescent="0.3">
      <c r="A12" s="34"/>
      <c r="B12" s="10" t="s">
        <v>6</v>
      </c>
      <c r="C12" s="8">
        <v>0</v>
      </c>
      <c r="D12" s="13">
        <f>C12/C37</f>
        <v>0</v>
      </c>
      <c r="F12" s="38"/>
      <c r="G12" s="19" t="s">
        <v>6</v>
      </c>
      <c r="H12" s="14">
        <f t="shared" si="0"/>
        <v>0</v>
      </c>
    </row>
    <row r="13" spans="1:21" x14ac:dyDescent="0.3">
      <c r="A13" s="34"/>
      <c r="B13" s="10" t="s">
        <v>4</v>
      </c>
      <c r="C13" s="8">
        <v>0</v>
      </c>
      <c r="D13" s="13">
        <f>C13/C37</f>
        <v>0</v>
      </c>
      <c r="F13" s="38"/>
      <c r="G13" s="19" t="s">
        <v>4</v>
      </c>
      <c r="H13" s="14">
        <f t="shared" si="0"/>
        <v>0</v>
      </c>
    </row>
    <row r="14" spans="1:21" x14ac:dyDescent="0.3">
      <c r="A14" s="34"/>
      <c r="B14" s="10" t="s">
        <v>9</v>
      </c>
      <c r="C14" s="8">
        <v>0</v>
      </c>
      <c r="D14" s="13">
        <f>C14/C37</f>
        <v>0</v>
      </c>
      <c r="F14" s="38"/>
      <c r="G14" s="19" t="s">
        <v>9</v>
      </c>
      <c r="H14" s="14">
        <f t="shared" si="0"/>
        <v>0</v>
      </c>
    </row>
    <row r="15" spans="1:21" x14ac:dyDescent="0.3">
      <c r="A15" s="34"/>
      <c r="B15" s="15" t="s">
        <v>279</v>
      </c>
      <c r="C15" s="31">
        <v>205.83</v>
      </c>
      <c r="D15" s="32">
        <f>C15/C37</f>
        <v>4.4244629833042788E-3</v>
      </c>
      <c r="F15" s="39" t="s">
        <v>21</v>
      </c>
      <c r="G15" s="20" t="s">
        <v>22</v>
      </c>
      <c r="H15" s="14">
        <f>C16</f>
        <v>0</v>
      </c>
    </row>
    <row r="16" spans="1:21" x14ac:dyDescent="0.3">
      <c r="A16" s="34" t="s">
        <v>21</v>
      </c>
      <c r="B16" s="10" t="s">
        <v>22</v>
      </c>
      <c r="C16" s="8">
        <v>0</v>
      </c>
      <c r="D16" s="13">
        <f>C16/C37</f>
        <v>0</v>
      </c>
      <c r="F16" s="39"/>
      <c r="G16" s="20" t="s">
        <v>24</v>
      </c>
      <c r="H16" s="14">
        <f t="shared" ref="H16:H18" si="1">C17</f>
        <v>0</v>
      </c>
    </row>
    <row r="17" spans="1:8" x14ac:dyDescent="0.3">
      <c r="A17" s="34"/>
      <c r="B17" s="10" t="s">
        <v>24</v>
      </c>
      <c r="C17" s="8">
        <v>0</v>
      </c>
      <c r="D17" s="13">
        <f>C17/C37</f>
        <v>0</v>
      </c>
      <c r="F17" s="39"/>
      <c r="G17" s="20" t="s">
        <v>25</v>
      </c>
      <c r="H17" s="14">
        <f t="shared" si="1"/>
        <v>0</v>
      </c>
    </row>
    <row r="18" spans="1:8" x14ac:dyDescent="0.3">
      <c r="A18" s="34"/>
      <c r="B18" s="10" t="s">
        <v>25</v>
      </c>
      <c r="C18" s="8">
        <v>0</v>
      </c>
      <c r="D18" s="13">
        <f>C18/C37</f>
        <v>0</v>
      </c>
      <c r="F18" s="39"/>
      <c r="G18" s="20" t="s">
        <v>23</v>
      </c>
      <c r="H18" s="14">
        <f t="shared" si="1"/>
        <v>0</v>
      </c>
    </row>
    <row r="19" spans="1:8" x14ac:dyDescent="0.3">
      <c r="A19" s="34"/>
      <c r="B19" s="10" t="s">
        <v>23</v>
      </c>
      <c r="C19" s="8">
        <v>0</v>
      </c>
      <c r="D19" s="13">
        <f>C19/C37</f>
        <v>0</v>
      </c>
      <c r="F19" s="37" t="s">
        <v>26</v>
      </c>
      <c r="G19" s="21" t="s">
        <v>28</v>
      </c>
      <c r="H19" s="8">
        <f>C21</f>
        <v>0.9</v>
      </c>
    </row>
    <row r="20" spans="1:8" x14ac:dyDescent="0.3">
      <c r="A20" s="34"/>
      <c r="B20" s="15" t="s">
        <v>280</v>
      </c>
      <c r="C20" s="31">
        <v>0</v>
      </c>
      <c r="D20" s="32">
        <f>C20/C37</f>
        <v>0</v>
      </c>
      <c r="F20" s="37"/>
      <c r="G20" s="21" t="s">
        <v>29</v>
      </c>
      <c r="H20" s="8">
        <f t="shared" ref="H20:H21" si="2">C22</f>
        <v>0</v>
      </c>
    </row>
    <row r="21" spans="1:8" x14ac:dyDescent="0.3">
      <c r="A21" s="34" t="s">
        <v>26</v>
      </c>
      <c r="B21" s="10" t="s">
        <v>28</v>
      </c>
      <c r="C21" s="8">
        <v>0.9</v>
      </c>
      <c r="D21" s="13">
        <f>C21/C37</f>
        <v>1.934614334632391E-5</v>
      </c>
      <c r="F21" s="37"/>
      <c r="G21" s="21" t="s">
        <v>27</v>
      </c>
      <c r="H21" s="8">
        <f t="shared" si="2"/>
        <v>0</v>
      </c>
    </row>
    <row r="22" spans="1:8" x14ac:dyDescent="0.3">
      <c r="A22" s="34"/>
      <c r="B22" s="10" t="s">
        <v>29</v>
      </c>
      <c r="C22" s="8">
        <v>0</v>
      </c>
      <c r="D22" s="13">
        <f>C22/C37</f>
        <v>0</v>
      </c>
      <c r="F22" s="41" t="s">
        <v>11</v>
      </c>
      <c r="G22" s="22" t="s">
        <v>12</v>
      </c>
      <c r="H22" s="14">
        <f>C25</f>
        <v>0</v>
      </c>
    </row>
    <row r="23" spans="1:8" x14ac:dyDescent="0.3">
      <c r="A23" s="34"/>
      <c r="B23" s="10" t="s">
        <v>27</v>
      </c>
      <c r="C23" s="8">
        <v>0</v>
      </c>
      <c r="D23" s="13">
        <f>C23/C37</f>
        <v>0</v>
      </c>
      <c r="F23" s="41"/>
      <c r="G23" s="22" t="s">
        <v>13</v>
      </c>
      <c r="H23" s="14">
        <f t="shared" ref="H23:H27" si="3">C26</f>
        <v>0.81</v>
      </c>
    </row>
    <row r="24" spans="1:8" x14ac:dyDescent="0.3">
      <c r="A24" s="34"/>
      <c r="B24" s="15" t="s">
        <v>281</v>
      </c>
      <c r="C24" s="31">
        <v>0.99</v>
      </c>
      <c r="D24" s="32">
        <f>C24/C37</f>
        <v>2.1280757680956302E-5</v>
      </c>
      <c r="F24" s="41"/>
      <c r="G24" s="22" t="s">
        <v>14</v>
      </c>
      <c r="H24" s="14">
        <f t="shared" si="3"/>
        <v>18.09</v>
      </c>
    </row>
    <row r="25" spans="1:8" x14ac:dyDescent="0.3">
      <c r="A25" s="34" t="s">
        <v>11</v>
      </c>
      <c r="B25" s="10" t="s">
        <v>12</v>
      </c>
      <c r="C25" s="8">
        <v>0</v>
      </c>
      <c r="D25" s="13">
        <f>C25/C37</f>
        <v>0</v>
      </c>
      <c r="F25" s="41"/>
      <c r="G25" s="22" t="s">
        <v>17</v>
      </c>
      <c r="H25" s="14">
        <f t="shared" si="3"/>
        <v>0</v>
      </c>
    </row>
    <row r="26" spans="1:8" x14ac:dyDescent="0.3">
      <c r="A26" s="34"/>
      <c r="B26" s="10" t="s">
        <v>13</v>
      </c>
      <c r="C26" s="8">
        <v>0.81</v>
      </c>
      <c r="D26" s="13">
        <f>C26/C37</f>
        <v>1.7411529011691521E-5</v>
      </c>
      <c r="F26" s="41"/>
      <c r="G26" s="22" t="s">
        <v>16</v>
      </c>
      <c r="H26" s="14">
        <f t="shared" si="3"/>
        <v>65.16</v>
      </c>
    </row>
    <row r="27" spans="1:8" x14ac:dyDescent="0.3">
      <c r="A27" s="34"/>
      <c r="B27" s="10" t="s">
        <v>14</v>
      </c>
      <c r="C27" s="8">
        <v>18.09</v>
      </c>
      <c r="D27" s="13">
        <f>C27/C37</f>
        <v>3.888574812611106E-4</v>
      </c>
      <c r="F27" s="41"/>
      <c r="G27" s="22" t="s">
        <v>15</v>
      </c>
      <c r="H27" s="14">
        <f t="shared" si="3"/>
        <v>0</v>
      </c>
    </row>
    <row r="28" spans="1:8" x14ac:dyDescent="0.3">
      <c r="A28" s="34"/>
      <c r="B28" s="10" t="s">
        <v>17</v>
      </c>
      <c r="C28" s="8">
        <v>0</v>
      </c>
      <c r="D28" s="13">
        <f>C28/C37</f>
        <v>0</v>
      </c>
      <c r="F28" s="40" t="s">
        <v>18</v>
      </c>
      <c r="G28" s="15" t="s">
        <v>19</v>
      </c>
      <c r="H28" s="8">
        <f>C32</f>
        <v>0</v>
      </c>
    </row>
    <row r="29" spans="1:8" x14ac:dyDescent="0.3">
      <c r="A29" s="34"/>
      <c r="B29" s="10" t="s">
        <v>16</v>
      </c>
      <c r="C29" s="8">
        <v>65.16</v>
      </c>
      <c r="D29" s="13">
        <f>C29/C37</f>
        <v>1.4006607782738509E-3</v>
      </c>
      <c r="F29" s="40"/>
      <c r="G29" s="15" t="s">
        <v>20</v>
      </c>
      <c r="H29" s="8">
        <f>C33</f>
        <v>247.86</v>
      </c>
    </row>
    <row r="30" spans="1:8" x14ac:dyDescent="0.3">
      <c r="A30" s="34"/>
      <c r="B30" s="10" t="s">
        <v>15</v>
      </c>
      <c r="C30" s="8">
        <v>0</v>
      </c>
      <c r="D30" s="13">
        <f>C30/C37</f>
        <v>0</v>
      </c>
    </row>
    <row r="31" spans="1:8" x14ac:dyDescent="0.3">
      <c r="A31" s="34"/>
      <c r="B31" s="15" t="s">
        <v>282</v>
      </c>
      <c r="C31" s="31">
        <v>83.7</v>
      </c>
      <c r="D31" s="32">
        <f>C31/C37</f>
        <v>1.7991913312081238E-3</v>
      </c>
    </row>
    <row r="32" spans="1:8" x14ac:dyDescent="0.3">
      <c r="A32" s="34" t="s">
        <v>18</v>
      </c>
      <c r="B32" s="10" t="s">
        <v>19</v>
      </c>
      <c r="C32" s="8">
        <v>0</v>
      </c>
      <c r="D32" s="13">
        <f>C32/C37</f>
        <v>0</v>
      </c>
    </row>
    <row r="33" spans="1:4" x14ac:dyDescent="0.3">
      <c r="A33" s="34"/>
      <c r="B33" s="10" t="s">
        <v>20</v>
      </c>
      <c r="C33" s="8">
        <v>247.86</v>
      </c>
      <c r="D33" s="13">
        <f>C33/C37</f>
        <v>5.3279278775776049E-3</v>
      </c>
    </row>
    <row r="34" spans="1:4" ht="16.5" customHeight="1" x14ac:dyDescent="0.3">
      <c r="A34" s="34"/>
      <c r="B34" s="15" t="s">
        <v>283</v>
      </c>
      <c r="C34" s="31">
        <v>247.86</v>
      </c>
      <c r="D34" s="32">
        <f>C34/C37</f>
        <v>5.3279278775776049E-3</v>
      </c>
    </row>
    <row r="35" spans="1:4" ht="16.5" customHeight="1" x14ac:dyDescent="0.3">
      <c r="A35" s="34" t="s">
        <v>272</v>
      </c>
      <c r="B35" s="34"/>
      <c r="C35" s="8">
        <v>538.38</v>
      </c>
      <c r="D35" s="13">
        <f>C35/C37</f>
        <v>1.1572862949770963E-2</v>
      </c>
    </row>
    <row r="36" spans="1:4" ht="16.5" customHeight="1" x14ac:dyDescent="0.3">
      <c r="A36" s="34" t="s">
        <v>284</v>
      </c>
      <c r="B36" s="34"/>
      <c r="C36" s="8">
        <v>355.05</v>
      </c>
      <c r="D36" s="13">
        <f>C36/C37</f>
        <v>7.6320535501247823E-3</v>
      </c>
    </row>
    <row r="37" spans="1:4" ht="16.5" customHeight="1" x14ac:dyDescent="0.3">
      <c r="A37" s="34" t="s">
        <v>285</v>
      </c>
      <c r="B37" s="34"/>
      <c r="C37" s="8">
        <v>46520.9</v>
      </c>
      <c r="D37" s="13">
        <f>C37/C37</f>
        <v>1</v>
      </c>
    </row>
  </sheetData>
  <autoFilter ref="N1:U1" xr:uid="{76153F47-2FF3-4C7A-A5D3-9E6456726D70}">
    <sortState xmlns:xlrd2="http://schemas.microsoft.com/office/spreadsheetml/2017/richdata2" ref="N2:U26">
      <sortCondition descending="1" ref="N1"/>
    </sortState>
  </autoFilter>
  <mergeCells count="13">
    <mergeCell ref="F2:F14"/>
    <mergeCell ref="F15:F18"/>
    <mergeCell ref="A16:A20"/>
    <mergeCell ref="F19:F21"/>
    <mergeCell ref="A21:A24"/>
    <mergeCell ref="F22:F27"/>
    <mergeCell ref="A25:A31"/>
    <mergeCell ref="F28:F29"/>
    <mergeCell ref="A32:A34"/>
    <mergeCell ref="A35:B35"/>
    <mergeCell ref="A36:B36"/>
    <mergeCell ref="A37:B37"/>
    <mergeCell ref="A2:A15"/>
  </mergeCells>
  <phoneticPr fontId="2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7E7F6-526B-41C3-8379-E66CB9405B1C}">
  <dimension ref="A1:U45"/>
  <sheetViews>
    <sheetView zoomScale="85" zoomScaleNormal="85" workbookViewId="0">
      <selection activeCell="C14" sqref="C14:D14"/>
    </sheetView>
  </sheetViews>
  <sheetFormatPr defaultColWidth="25.75" defaultRowHeight="16.5" x14ac:dyDescent="0.3"/>
  <cols>
    <col min="1" max="1" width="9" bestFit="1" customWidth="1"/>
    <col min="2" max="2" width="22.25" bestFit="1" customWidth="1"/>
    <col min="3" max="4" width="10.625" customWidth="1"/>
    <col min="5" max="5" width="2.75" customWidth="1"/>
    <col min="6" max="6" width="9" bestFit="1" customWidth="1"/>
    <col min="7" max="7" width="22.25" bestFit="1" customWidth="1"/>
    <col min="8" max="9" width="10.625" customWidth="1"/>
    <col min="14" max="14" width="14.375" bestFit="1" customWidth="1"/>
    <col min="15" max="21" width="10.625" customWidth="1"/>
  </cols>
  <sheetData>
    <row r="1" spans="1:21" x14ac:dyDescent="0.3">
      <c r="A1" s="11" t="s">
        <v>278</v>
      </c>
      <c r="B1" s="11" t="s">
        <v>0</v>
      </c>
      <c r="C1" s="12" t="s">
        <v>267</v>
      </c>
      <c r="D1" s="12" t="s">
        <v>268</v>
      </c>
      <c r="F1" s="11" t="s">
        <v>278</v>
      </c>
      <c r="G1" s="11" t="s">
        <v>0</v>
      </c>
      <c r="H1" s="12" t="s">
        <v>267</v>
      </c>
      <c r="N1" s="25" t="s">
        <v>286</v>
      </c>
      <c r="O1" s="26" t="s">
        <v>265</v>
      </c>
      <c r="P1" s="27" t="s">
        <v>273</v>
      </c>
      <c r="Q1" s="28" t="s">
        <v>274</v>
      </c>
      <c r="R1" s="28" t="s">
        <v>275</v>
      </c>
      <c r="S1" s="28" t="s">
        <v>276</v>
      </c>
      <c r="T1" s="25" t="s">
        <v>269</v>
      </c>
      <c r="U1" s="25" t="s">
        <v>270</v>
      </c>
    </row>
    <row r="2" spans="1:21" x14ac:dyDescent="0.3">
      <c r="A2" s="34" t="s">
        <v>265</v>
      </c>
      <c r="B2" s="10" t="s">
        <v>1</v>
      </c>
      <c r="C2" s="8">
        <v>4007.43</v>
      </c>
      <c r="D2" s="13">
        <f>C2/C37</f>
        <v>3.8736555522241585E-3</v>
      </c>
      <c r="F2" s="38" t="s">
        <v>265</v>
      </c>
      <c r="G2" s="19" t="s">
        <v>1</v>
      </c>
      <c r="H2" s="14">
        <f>C2</f>
        <v>4007.43</v>
      </c>
      <c r="N2" s="9" t="s">
        <v>119</v>
      </c>
      <c r="O2">
        <v>18.36</v>
      </c>
      <c r="P2">
        <v>341.37</v>
      </c>
      <c r="Q2">
        <v>1347.84</v>
      </c>
      <c r="R2">
        <v>716.13</v>
      </c>
      <c r="S2">
        <v>484.56</v>
      </c>
      <c r="T2">
        <v>2557.2599999999998</v>
      </c>
      <c r="U2">
        <v>79404.870500000005</v>
      </c>
    </row>
    <row r="3" spans="1:21" x14ac:dyDescent="0.3">
      <c r="A3" s="34"/>
      <c r="B3" s="10" t="s">
        <v>2</v>
      </c>
      <c r="C3" s="8">
        <v>7945.56</v>
      </c>
      <c r="D3" s="13">
        <f>C3/C37</f>
        <v>7.6803244497171972E-3</v>
      </c>
      <c r="F3" s="38"/>
      <c r="G3" s="19" t="s">
        <v>2</v>
      </c>
      <c r="H3" s="14">
        <f t="shared" ref="H3:H14" si="0">C3</f>
        <v>7945.56</v>
      </c>
      <c r="N3" s="9" t="s">
        <v>111</v>
      </c>
      <c r="O3">
        <v>1571.58</v>
      </c>
      <c r="P3">
        <v>0</v>
      </c>
      <c r="Q3">
        <v>0</v>
      </c>
      <c r="R3">
        <v>0</v>
      </c>
      <c r="S3">
        <v>0.85222074335779263</v>
      </c>
      <c r="T3">
        <v>1571.04</v>
      </c>
      <c r="U3">
        <v>9283.4264000000003</v>
      </c>
    </row>
    <row r="4" spans="1:21" x14ac:dyDescent="0.3">
      <c r="A4" s="34"/>
      <c r="B4" s="10" t="s">
        <v>3</v>
      </c>
      <c r="C4" s="8">
        <v>2660.85</v>
      </c>
      <c r="D4" s="13">
        <f>C4/C37</f>
        <v>2.5720265547085419E-3</v>
      </c>
      <c r="F4" s="38"/>
      <c r="G4" s="19" t="s">
        <v>3</v>
      </c>
      <c r="H4" s="14">
        <f t="shared" si="0"/>
        <v>2660.85</v>
      </c>
      <c r="N4" s="9" t="s">
        <v>122</v>
      </c>
      <c r="O4">
        <v>440.09999999999997</v>
      </c>
      <c r="P4">
        <v>0</v>
      </c>
      <c r="Q4">
        <v>119.42999999999999</v>
      </c>
      <c r="R4">
        <v>2245.14</v>
      </c>
      <c r="S4">
        <v>33.39</v>
      </c>
      <c r="T4">
        <v>2799.54</v>
      </c>
      <c r="U4">
        <v>82580.768299999996</v>
      </c>
    </row>
    <row r="5" spans="1:21" x14ac:dyDescent="0.3">
      <c r="A5" s="34"/>
      <c r="B5" s="10" t="s">
        <v>266</v>
      </c>
      <c r="C5" s="8">
        <v>0</v>
      </c>
      <c r="D5" s="13">
        <f>C5/C37</f>
        <v>0</v>
      </c>
      <c r="F5" s="38"/>
      <c r="G5" s="19" t="s">
        <v>266</v>
      </c>
      <c r="H5" s="14">
        <f t="shared" si="0"/>
        <v>0</v>
      </c>
      <c r="N5" s="9" t="s">
        <v>97</v>
      </c>
      <c r="O5">
        <v>236.25</v>
      </c>
      <c r="P5">
        <v>1906.83</v>
      </c>
      <c r="Q5">
        <v>0</v>
      </c>
      <c r="R5">
        <v>188.54999999999998</v>
      </c>
      <c r="S5">
        <v>2437.1999999999998</v>
      </c>
      <c r="T5">
        <v>2653.65</v>
      </c>
      <c r="U5">
        <v>45940.644999999997</v>
      </c>
    </row>
    <row r="6" spans="1:21" x14ac:dyDescent="0.3">
      <c r="A6" s="34"/>
      <c r="B6" s="10" t="s">
        <v>8</v>
      </c>
      <c r="C6" s="8">
        <v>5203.1899999999996</v>
      </c>
      <c r="D6" s="13">
        <f>C6/C37</f>
        <v>5.0294991634981072E-3</v>
      </c>
      <c r="F6" s="38"/>
      <c r="G6" s="19" t="s">
        <v>8</v>
      </c>
      <c r="H6" s="14">
        <f t="shared" si="0"/>
        <v>5203.1899999999996</v>
      </c>
      <c r="N6" s="9" t="s">
        <v>115</v>
      </c>
      <c r="O6">
        <v>2155.3199999999997</v>
      </c>
      <c r="P6">
        <v>0</v>
      </c>
      <c r="Q6">
        <v>830.96999999999991</v>
      </c>
      <c r="R6">
        <v>858.87</v>
      </c>
      <c r="S6">
        <v>2409.21</v>
      </c>
      <c r="T6">
        <v>4154.9399999999996</v>
      </c>
      <c r="U6">
        <v>68925.955000000002</v>
      </c>
    </row>
    <row r="7" spans="1:21" x14ac:dyDescent="0.3">
      <c r="A7" s="34"/>
      <c r="B7" s="10" t="s">
        <v>10</v>
      </c>
      <c r="C7" s="8">
        <v>1.71</v>
      </c>
      <c r="D7" s="13">
        <f>C7/C37</f>
        <v>1.652917454404272E-6</v>
      </c>
      <c r="F7" s="38"/>
      <c r="G7" s="19" t="s">
        <v>10</v>
      </c>
      <c r="H7" s="14">
        <f t="shared" si="0"/>
        <v>1.71</v>
      </c>
      <c r="N7" s="9" t="s">
        <v>116</v>
      </c>
      <c r="O7">
        <v>22819.23</v>
      </c>
      <c r="P7">
        <v>0</v>
      </c>
      <c r="Q7">
        <v>0.72</v>
      </c>
      <c r="R7">
        <v>464.66999999999996</v>
      </c>
      <c r="S7">
        <v>216.35999999999999</v>
      </c>
      <c r="T7">
        <v>23475.42</v>
      </c>
      <c r="U7">
        <v>46187.126700000001</v>
      </c>
    </row>
    <row r="8" spans="1:21" x14ac:dyDescent="0.3">
      <c r="A8" s="34"/>
      <c r="B8" s="10" t="s">
        <v>5</v>
      </c>
      <c r="C8" s="8">
        <v>0</v>
      </c>
      <c r="D8" s="13">
        <f>C8/C37</f>
        <v>0</v>
      </c>
      <c r="F8" s="38"/>
      <c r="G8" s="19" t="s">
        <v>5</v>
      </c>
      <c r="H8" s="14">
        <f t="shared" si="0"/>
        <v>0</v>
      </c>
      <c r="N8" s="9" t="s">
        <v>90</v>
      </c>
      <c r="O8">
        <v>954.71999999999991</v>
      </c>
      <c r="P8">
        <v>0</v>
      </c>
      <c r="Q8">
        <v>0.3822106597553232</v>
      </c>
      <c r="R8">
        <v>0</v>
      </c>
      <c r="S8">
        <v>0.23120070460873468</v>
      </c>
      <c r="T8">
        <v>955.53</v>
      </c>
      <c r="U8">
        <v>8182.1239999999998</v>
      </c>
    </row>
    <row r="9" spans="1:21" x14ac:dyDescent="0.3">
      <c r="A9" s="34"/>
      <c r="B9" s="10" t="s">
        <v>31</v>
      </c>
      <c r="C9" s="8">
        <v>2204.56</v>
      </c>
      <c r="D9" s="13">
        <f>C9/C37</f>
        <v>2.1309682475330301E-3</v>
      </c>
      <c r="F9" s="38"/>
      <c r="G9" s="19" t="s">
        <v>31</v>
      </c>
      <c r="H9" s="14">
        <f t="shared" si="0"/>
        <v>2204.56</v>
      </c>
      <c r="N9" s="9" t="s">
        <v>110</v>
      </c>
      <c r="O9">
        <v>0.36</v>
      </c>
      <c r="P9">
        <v>0</v>
      </c>
      <c r="Q9">
        <v>0</v>
      </c>
      <c r="R9">
        <v>0</v>
      </c>
      <c r="S9">
        <v>0</v>
      </c>
      <c r="T9">
        <v>0.27</v>
      </c>
      <c r="U9">
        <v>5390.3554999999997</v>
      </c>
    </row>
    <row r="10" spans="1:21" x14ac:dyDescent="0.3">
      <c r="A10" s="34"/>
      <c r="B10" s="10" t="s">
        <v>7</v>
      </c>
      <c r="C10" s="8">
        <v>4887.3599999999997</v>
      </c>
      <c r="D10" s="13">
        <f>C10/C37</f>
        <v>4.7242120759983987E-3</v>
      </c>
      <c r="F10" s="38"/>
      <c r="G10" s="19" t="s">
        <v>7</v>
      </c>
      <c r="H10" s="14">
        <f t="shared" si="0"/>
        <v>4887.3599999999997</v>
      </c>
      <c r="N10" s="9" t="s">
        <v>112</v>
      </c>
      <c r="O10">
        <v>20610.09</v>
      </c>
      <c r="P10">
        <v>0</v>
      </c>
      <c r="Q10">
        <v>0</v>
      </c>
      <c r="R10">
        <v>236.42999999999998</v>
      </c>
      <c r="S10">
        <v>448.91999999999996</v>
      </c>
      <c r="T10">
        <v>21010.05</v>
      </c>
      <c r="U10">
        <v>46786.552100000001</v>
      </c>
    </row>
    <row r="11" spans="1:21" x14ac:dyDescent="0.3">
      <c r="A11" s="34"/>
      <c r="B11" s="10" t="s">
        <v>30</v>
      </c>
      <c r="C11" s="8">
        <v>0</v>
      </c>
      <c r="D11" s="13">
        <f>C11/C37</f>
        <v>0</v>
      </c>
      <c r="F11" s="38"/>
      <c r="G11" s="19" t="s">
        <v>30</v>
      </c>
      <c r="H11" s="14">
        <f t="shared" si="0"/>
        <v>0</v>
      </c>
      <c r="N11" s="9" t="s">
        <v>114</v>
      </c>
      <c r="O11">
        <v>4.41</v>
      </c>
      <c r="P11">
        <v>0</v>
      </c>
      <c r="Q11">
        <v>0</v>
      </c>
      <c r="R11">
        <v>0</v>
      </c>
      <c r="S11">
        <v>62.01</v>
      </c>
      <c r="T11">
        <v>66.509999999999991</v>
      </c>
      <c r="U11">
        <v>4213.9287999999997</v>
      </c>
    </row>
    <row r="12" spans="1:21" x14ac:dyDescent="0.3">
      <c r="A12" s="34"/>
      <c r="B12" s="10" t="s">
        <v>6</v>
      </c>
      <c r="C12" s="8">
        <v>14879.25</v>
      </c>
      <c r="D12" s="13">
        <f>C12/C37</f>
        <v>1.4382556744704541E-2</v>
      </c>
      <c r="F12" s="38"/>
      <c r="G12" s="19" t="s">
        <v>6</v>
      </c>
      <c r="H12" s="14">
        <f t="shared" si="0"/>
        <v>14879.25</v>
      </c>
      <c r="N12" s="9" t="s">
        <v>113</v>
      </c>
      <c r="O12">
        <v>46.89</v>
      </c>
      <c r="P12">
        <v>0</v>
      </c>
      <c r="Q12">
        <v>0</v>
      </c>
      <c r="R12">
        <v>8.64</v>
      </c>
      <c r="S12">
        <v>345.24</v>
      </c>
      <c r="T12">
        <v>354.51</v>
      </c>
      <c r="U12">
        <v>8176.0748000000003</v>
      </c>
    </row>
    <row r="13" spans="1:21" x14ac:dyDescent="0.3">
      <c r="A13" s="34"/>
      <c r="B13" s="10" t="s">
        <v>4</v>
      </c>
      <c r="C13" s="8">
        <v>18754.36</v>
      </c>
      <c r="D13" s="13">
        <f>C13/C37</f>
        <v>1.8128309350983217E-2</v>
      </c>
      <c r="F13" s="38"/>
      <c r="G13" s="19" t="s">
        <v>4</v>
      </c>
      <c r="H13" s="14">
        <f t="shared" si="0"/>
        <v>18754.36</v>
      </c>
      <c r="N13" s="9" t="s">
        <v>107</v>
      </c>
      <c r="O13">
        <v>0</v>
      </c>
      <c r="P13">
        <v>0</v>
      </c>
      <c r="Q13">
        <v>0</v>
      </c>
      <c r="R13">
        <v>8.9762997201411052E-2</v>
      </c>
      <c r="S13">
        <v>0</v>
      </c>
      <c r="T13">
        <v>0.10000846122324569</v>
      </c>
      <c r="U13">
        <v>4266.2623999999996</v>
      </c>
    </row>
    <row r="14" spans="1:21" x14ac:dyDescent="0.3">
      <c r="A14" s="34"/>
      <c r="B14" s="10" t="s">
        <v>9</v>
      </c>
      <c r="C14" s="8">
        <v>171659.63</v>
      </c>
      <c r="D14" s="13">
        <f>C14/C37</f>
        <v>0.16592935593191765</v>
      </c>
      <c r="F14" s="38"/>
      <c r="G14" s="19" t="s">
        <v>9</v>
      </c>
      <c r="H14" s="14">
        <f t="shared" si="0"/>
        <v>171659.63</v>
      </c>
      <c r="N14" s="9" t="s">
        <v>124</v>
      </c>
      <c r="O14">
        <v>282.33</v>
      </c>
      <c r="P14">
        <v>0</v>
      </c>
      <c r="Q14">
        <v>197.82</v>
      </c>
      <c r="R14">
        <v>3049.74</v>
      </c>
      <c r="S14">
        <v>72.36</v>
      </c>
      <c r="T14">
        <v>3594.06</v>
      </c>
      <c r="U14">
        <v>69690.821599999996</v>
      </c>
    </row>
    <row r="15" spans="1:21" x14ac:dyDescent="0.3">
      <c r="A15" s="34"/>
      <c r="B15" s="15" t="s">
        <v>279</v>
      </c>
      <c r="C15" s="31">
        <v>201401.55</v>
      </c>
      <c r="D15" s="32">
        <f>C15/C37</f>
        <v>0.19467844288834776</v>
      </c>
      <c r="F15" s="39" t="s">
        <v>21</v>
      </c>
      <c r="G15" s="20" t="s">
        <v>22</v>
      </c>
      <c r="H15" s="14">
        <f>C16</f>
        <v>6.84</v>
      </c>
      <c r="N15" s="9" t="s">
        <v>123</v>
      </c>
      <c r="O15">
        <v>26289.09</v>
      </c>
      <c r="P15">
        <v>0</v>
      </c>
      <c r="Q15">
        <v>0.54</v>
      </c>
      <c r="R15">
        <v>547.02</v>
      </c>
      <c r="S15">
        <v>234.45</v>
      </c>
      <c r="T15">
        <v>26717.94</v>
      </c>
      <c r="U15">
        <v>60735.359799999998</v>
      </c>
    </row>
    <row r="16" spans="1:21" x14ac:dyDescent="0.3">
      <c r="A16" s="34" t="s">
        <v>21</v>
      </c>
      <c r="B16" s="10" t="s">
        <v>22</v>
      </c>
      <c r="C16" s="8">
        <v>6.84</v>
      </c>
      <c r="D16" s="13">
        <f>C16/C37</f>
        <v>6.6116698176170879E-6</v>
      </c>
      <c r="F16" s="39"/>
      <c r="G16" s="20" t="s">
        <v>24</v>
      </c>
      <c r="H16" s="14">
        <f t="shared" ref="H16:H18" si="1">C17</f>
        <v>0</v>
      </c>
      <c r="N16" s="9" t="s">
        <v>126</v>
      </c>
      <c r="O16">
        <v>37623.689999999908</v>
      </c>
      <c r="P16">
        <v>0</v>
      </c>
      <c r="Q16">
        <v>5.58</v>
      </c>
      <c r="R16">
        <v>10584.27</v>
      </c>
      <c r="S16">
        <v>3386.16</v>
      </c>
      <c r="T16">
        <v>47303.46</v>
      </c>
      <c r="U16">
        <v>87678.6489</v>
      </c>
    </row>
    <row r="17" spans="1:21" x14ac:dyDescent="0.3">
      <c r="A17" s="34"/>
      <c r="B17" s="10" t="s">
        <v>24</v>
      </c>
      <c r="C17" s="8">
        <v>0</v>
      </c>
      <c r="D17" s="13">
        <f>C17/C37</f>
        <v>0</v>
      </c>
      <c r="F17" s="39"/>
      <c r="G17" s="20" t="s">
        <v>25</v>
      </c>
      <c r="H17" s="14">
        <f t="shared" si="1"/>
        <v>0</v>
      </c>
      <c r="N17" s="9" t="s">
        <v>121</v>
      </c>
      <c r="O17">
        <v>1897.6499999999999</v>
      </c>
      <c r="P17">
        <v>0</v>
      </c>
      <c r="Q17">
        <v>0.18</v>
      </c>
      <c r="R17">
        <v>1215.54</v>
      </c>
      <c r="S17">
        <v>299.61</v>
      </c>
      <c r="T17">
        <v>3408.39</v>
      </c>
      <c r="U17">
        <v>31048.492900000001</v>
      </c>
    </row>
    <row r="18" spans="1:21" x14ac:dyDescent="0.3">
      <c r="A18" s="34"/>
      <c r="B18" s="10" t="s">
        <v>25</v>
      </c>
      <c r="C18" s="8">
        <v>0</v>
      </c>
      <c r="D18" s="13">
        <f>C18/C37</f>
        <v>0</v>
      </c>
      <c r="F18" s="39"/>
      <c r="G18" s="20" t="s">
        <v>23</v>
      </c>
      <c r="H18" s="14">
        <f t="shared" si="1"/>
        <v>3016.44</v>
      </c>
      <c r="N18" s="9" t="s">
        <v>91</v>
      </c>
      <c r="O18">
        <v>254.07</v>
      </c>
      <c r="P18">
        <v>0</v>
      </c>
      <c r="Q18">
        <v>0</v>
      </c>
      <c r="R18">
        <v>0</v>
      </c>
      <c r="S18">
        <v>2.2468195439583658</v>
      </c>
      <c r="T18">
        <v>254.60999999999999</v>
      </c>
      <c r="U18">
        <v>3654.2168000000001</v>
      </c>
    </row>
    <row r="19" spans="1:21" x14ac:dyDescent="0.3">
      <c r="A19" s="34"/>
      <c r="B19" s="10" t="s">
        <v>23</v>
      </c>
      <c r="C19" s="8">
        <v>3016.44</v>
      </c>
      <c r="D19" s="13">
        <f>C19/C37</f>
        <v>2.9157463895691359E-3</v>
      </c>
      <c r="F19" s="37" t="s">
        <v>26</v>
      </c>
      <c r="G19" s="21" t="s">
        <v>28</v>
      </c>
      <c r="H19" s="8">
        <f>C21</f>
        <v>4631.7299999999996</v>
      </c>
      <c r="N19" s="9" t="s">
        <v>92</v>
      </c>
      <c r="O19">
        <v>244.62</v>
      </c>
      <c r="P19">
        <v>0</v>
      </c>
      <c r="Q19">
        <v>0</v>
      </c>
      <c r="R19">
        <v>0</v>
      </c>
      <c r="S19">
        <v>0.52575091767214466</v>
      </c>
      <c r="T19">
        <v>244.26</v>
      </c>
      <c r="U19">
        <v>2197.6900999999998</v>
      </c>
    </row>
    <row r="20" spans="1:21" x14ac:dyDescent="0.3">
      <c r="A20" s="34"/>
      <c r="B20" s="15" t="s">
        <v>280</v>
      </c>
      <c r="C20" s="31">
        <v>3024.99</v>
      </c>
      <c r="D20" s="32">
        <f>C20/C37</f>
        <v>2.9240109768411569E-3</v>
      </c>
      <c r="F20" s="37"/>
      <c r="G20" s="21" t="s">
        <v>29</v>
      </c>
      <c r="H20" s="8">
        <f t="shared" ref="H20:H21" si="2">C22</f>
        <v>0</v>
      </c>
      <c r="N20" s="9" t="s">
        <v>117</v>
      </c>
      <c r="O20">
        <v>68.67</v>
      </c>
      <c r="P20">
        <v>0</v>
      </c>
      <c r="Q20">
        <v>0</v>
      </c>
      <c r="R20">
        <v>114.83999999999999</v>
      </c>
      <c r="S20">
        <v>462.51</v>
      </c>
      <c r="T20">
        <v>577.35</v>
      </c>
      <c r="U20">
        <v>55333.4617</v>
      </c>
    </row>
    <row r="21" spans="1:21" x14ac:dyDescent="0.3">
      <c r="A21" s="34" t="s">
        <v>26</v>
      </c>
      <c r="B21" s="10" t="s">
        <v>28</v>
      </c>
      <c r="C21" s="8">
        <v>4631.7299999999996</v>
      </c>
      <c r="D21" s="13">
        <f>C21/C37</f>
        <v>4.4771154158408759E-3</v>
      </c>
      <c r="F21" s="37"/>
      <c r="G21" s="21" t="s">
        <v>27</v>
      </c>
      <c r="H21" s="8">
        <f t="shared" si="2"/>
        <v>181.44</v>
      </c>
      <c r="N21" s="9" t="s">
        <v>99</v>
      </c>
      <c r="O21">
        <v>11.879999999999999</v>
      </c>
      <c r="P21">
        <v>0</v>
      </c>
      <c r="Q21">
        <v>0</v>
      </c>
      <c r="R21">
        <v>0</v>
      </c>
      <c r="S21">
        <v>0</v>
      </c>
      <c r="T21">
        <v>12.059999999999999</v>
      </c>
      <c r="U21">
        <v>5839.4093000000003</v>
      </c>
    </row>
    <row r="22" spans="1:21" x14ac:dyDescent="0.3">
      <c r="A22" s="34"/>
      <c r="B22" s="10" t="s">
        <v>29</v>
      </c>
      <c r="C22" s="8">
        <v>0</v>
      </c>
      <c r="D22" s="13">
        <f>C22/C37</f>
        <v>0</v>
      </c>
      <c r="F22" s="41" t="s">
        <v>11</v>
      </c>
      <c r="G22" s="22" t="s">
        <v>12</v>
      </c>
      <c r="H22" s="14">
        <f>C25</f>
        <v>0</v>
      </c>
      <c r="N22" s="9" t="s">
        <v>100</v>
      </c>
      <c r="O22">
        <v>0.54</v>
      </c>
      <c r="P22">
        <v>4.1399999999999997</v>
      </c>
      <c r="Q22">
        <v>4.8599999999999994</v>
      </c>
      <c r="R22">
        <v>0</v>
      </c>
      <c r="S22">
        <v>80.28</v>
      </c>
      <c r="T22">
        <v>90.45</v>
      </c>
      <c r="U22">
        <v>11447.060799999999</v>
      </c>
    </row>
    <row r="23" spans="1:21" x14ac:dyDescent="0.3">
      <c r="A23" s="34"/>
      <c r="B23" s="10" t="s">
        <v>27</v>
      </c>
      <c r="C23" s="8">
        <v>181.44</v>
      </c>
      <c r="D23" s="13">
        <f>C23/C37</f>
        <v>1.7538324147784275E-4</v>
      </c>
      <c r="F23" s="41"/>
      <c r="G23" s="22" t="s">
        <v>13</v>
      </c>
      <c r="H23" s="14">
        <f t="shared" ref="H23:H27" si="3">C26</f>
        <v>6049.98</v>
      </c>
      <c r="N23" s="9" t="s">
        <v>108</v>
      </c>
      <c r="O23">
        <v>0</v>
      </c>
      <c r="P23">
        <v>0.54</v>
      </c>
      <c r="Q23">
        <v>0</v>
      </c>
      <c r="R23">
        <v>0</v>
      </c>
      <c r="S23">
        <v>0</v>
      </c>
      <c r="T23">
        <v>0.44999999999999996</v>
      </c>
      <c r="U23">
        <v>14163.4979</v>
      </c>
    </row>
    <row r="24" spans="1:21" x14ac:dyDescent="0.3">
      <c r="A24" s="34"/>
      <c r="B24" s="15" t="s">
        <v>281</v>
      </c>
      <c r="C24" s="31">
        <v>4807.37</v>
      </c>
      <c r="D24" s="32">
        <f>C24/C37</f>
        <v>4.6468922706312662E-3</v>
      </c>
      <c r="F24" s="41"/>
      <c r="G24" s="22" t="s">
        <v>14</v>
      </c>
      <c r="H24" s="14">
        <f t="shared" si="3"/>
        <v>1187.22</v>
      </c>
      <c r="N24" s="9" t="s">
        <v>85</v>
      </c>
      <c r="O24">
        <v>8.8413364220992649E-2</v>
      </c>
      <c r="P24">
        <v>0</v>
      </c>
      <c r="Q24">
        <v>0</v>
      </c>
      <c r="R24">
        <v>0</v>
      </c>
      <c r="S24">
        <v>0</v>
      </c>
      <c r="T24">
        <v>9.5555671279824603E-2</v>
      </c>
      <c r="U24">
        <v>1286.749</v>
      </c>
    </row>
    <row r="25" spans="1:21" x14ac:dyDescent="0.3">
      <c r="A25" s="34" t="s">
        <v>11</v>
      </c>
      <c r="B25" s="10" t="s">
        <v>12</v>
      </c>
      <c r="C25" s="8">
        <v>0</v>
      </c>
      <c r="D25" s="13">
        <f>C25/C37</f>
        <v>0</v>
      </c>
      <c r="F25" s="41"/>
      <c r="G25" s="22" t="s">
        <v>17</v>
      </c>
      <c r="H25" s="14">
        <f t="shared" si="3"/>
        <v>6.39</v>
      </c>
      <c r="N25" s="9" t="s">
        <v>83</v>
      </c>
      <c r="O25">
        <v>1195.02</v>
      </c>
      <c r="P25">
        <v>0</v>
      </c>
      <c r="Q25">
        <v>0</v>
      </c>
      <c r="R25">
        <v>0</v>
      </c>
      <c r="S25">
        <v>0</v>
      </c>
      <c r="T25">
        <v>1194.75</v>
      </c>
      <c r="U25">
        <v>3334.2489</v>
      </c>
    </row>
    <row r="26" spans="1:21" x14ac:dyDescent="0.3">
      <c r="A26" s="34"/>
      <c r="B26" s="10" t="s">
        <v>13</v>
      </c>
      <c r="C26" s="8">
        <v>6049.98</v>
      </c>
      <c r="D26" s="13">
        <f>C26/C37</f>
        <v>5.8480219536823138E-3</v>
      </c>
      <c r="F26" s="41"/>
      <c r="G26" s="22" t="s">
        <v>16</v>
      </c>
      <c r="H26" s="14">
        <f t="shared" si="3"/>
        <v>32925.33</v>
      </c>
      <c r="N26" s="9" t="s">
        <v>86</v>
      </c>
      <c r="O26">
        <v>1.0551623941555921</v>
      </c>
      <c r="P26">
        <v>0</v>
      </c>
      <c r="Q26">
        <v>0</v>
      </c>
      <c r="R26">
        <v>0</v>
      </c>
      <c r="S26">
        <v>2.16</v>
      </c>
      <c r="T26">
        <v>2.0699999999999998</v>
      </c>
      <c r="U26">
        <v>2770.1642000000002</v>
      </c>
    </row>
    <row r="27" spans="1:21" x14ac:dyDescent="0.3">
      <c r="A27" s="34"/>
      <c r="B27" s="10" t="s">
        <v>14</v>
      </c>
      <c r="C27" s="8">
        <v>1187.22</v>
      </c>
      <c r="D27" s="13">
        <f>C27/C37</f>
        <v>1.1475886901858713E-3</v>
      </c>
      <c r="F27" s="41"/>
      <c r="G27" s="22" t="s">
        <v>15</v>
      </c>
      <c r="H27" s="14">
        <f t="shared" si="3"/>
        <v>0</v>
      </c>
      <c r="N27" s="9" t="s">
        <v>84</v>
      </c>
      <c r="O27">
        <v>22.32</v>
      </c>
      <c r="P27">
        <v>0</v>
      </c>
      <c r="Q27">
        <v>0</v>
      </c>
      <c r="R27">
        <v>0</v>
      </c>
      <c r="S27">
        <v>0</v>
      </c>
      <c r="T27">
        <v>22.32</v>
      </c>
      <c r="U27">
        <v>4715.5703999999996</v>
      </c>
    </row>
    <row r="28" spans="1:21" x14ac:dyDescent="0.3">
      <c r="A28" s="34"/>
      <c r="B28" s="10" t="s">
        <v>17</v>
      </c>
      <c r="C28" s="8">
        <v>6.39</v>
      </c>
      <c r="D28" s="13">
        <f>C28/C37</f>
        <v>6.1766915401422794E-6</v>
      </c>
      <c r="F28" s="40" t="s">
        <v>18</v>
      </c>
      <c r="G28" s="15" t="s">
        <v>19</v>
      </c>
      <c r="H28" s="8">
        <f>C32</f>
        <v>2790.7</v>
      </c>
      <c r="N28" s="9" t="s">
        <v>88</v>
      </c>
      <c r="O28">
        <v>425.15999999999997</v>
      </c>
      <c r="P28">
        <v>0</v>
      </c>
      <c r="Q28">
        <v>0</v>
      </c>
      <c r="R28">
        <v>0</v>
      </c>
      <c r="S28">
        <v>0</v>
      </c>
      <c r="T28">
        <v>427.22999999999996</v>
      </c>
      <c r="U28">
        <v>2641.1242000000002</v>
      </c>
    </row>
    <row r="29" spans="1:21" x14ac:dyDescent="0.3">
      <c r="A29" s="34"/>
      <c r="B29" s="10" t="s">
        <v>16</v>
      </c>
      <c r="C29" s="8">
        <v>32925.33</v>
      </c>
      <c r="D29" s="13">
        <f>C29/C37</f>
        <v>3.1826229619310295E-2</v>
      </c>
      <c r="F29" s="40"/>
      <c r="G29" s="15" t="s">
        <v>20</v>
      </c>
      <c r="H29" s="8">
        <f>C33</f>
        <v>16247.48</v>
      </c>
      <c r="N29" s="9" t="s">
        <v>87</v>
      </c>
      <c r="O29">
        <v>37.26</v>
      </c>
      <c r="P29">
        <v>0</v>
      </c>
      <c r="Q29">
        <v>0</v>
      </c>
      <c r="R29">
        <v>0</v>
      </c>
      <c r="S29">
        <v>2.1475380159131938</v>
      </c>
      <c r="T29">
        <v>37.35</v>
      </c>
      <c r="U29">
        <v>4527.2772999999997</v>
      </c>
    </row>
    <row r="30" spans="1:21" x14ac:dyDescent="0.3">
      <c r="A30" s="34"/>
      <c r="B30" s="10" t="s">
        <v>15</v>
      </c>
      <c r="C30" s="8">
        <v>0</v>
      </c>
      <c r="D30" s="13">
        <f>C30/C37</f>
        <v>0</v>
      </c>
      <c r="N30" s="9" t="s">
        <v>89</v>
      </c>
      <c r="O30">
        <v>4.1210980462015021</v>
      </c>
      <c r="P30">
        <v>0</v>
      </c>
      <c r="Q30">
        <v>0</v>
      </c>
      <c r="R30">
        <v>0</v>
      </c>
      <c r="S30">
        <v>0.89999999999999991</v>
      </c>
      <c r="T30">
        <v>0.72</v>
      </c>
      <c r="U30">
        <v>6982.1302999999998</v>
      </c>
    </row>
    <row r="31" spans="1:21" x14ac:dyDescent="0.3">
      <c r="A31" s="34"/>
      <c r="B31" s="15" t="s">
        <v>282</v>
      </c>
      <c r="C31" s="31">
        <v>40144.68</v>
      </c>
      <c r="D31" s="32">
        <f>C31/C37</f>
        <v>3.8804586124838648E-2</v>
      </c>
      <c r="N31" s="9" t="s">
        <v>93</v>
      </c>
      <c r="O31">
        <v>0</v>
      </c>
      <c r="P31">
        <v>0</v>
      </c>
      <c r="Q31">
        <v>0</v>
      </c>
      <c r="R31">
        <v>0</v>
      </c>
      <c r="S31">
        <v>0.86531606840291397</v>
      </c>
      <c r="T31">
        <v>0.5595905463186438</v>
      </c>
      <c r="U31">
        <v>2062.3861999999999</v>
      </c>
    </row>
    <row r="32" spans="1:21" x14ac:dyDescent="0.3">
      <c r="A32" s="34" t="s">
        <v>18</v>
      </c>
      <c r="B32" s="10" t="s">
        <v>19</v>
      </c>
      <c r="C32" s="8">
        <v>2790.7</v>
      </c>
      <c r="D32" s="13">
        <f>C32/C37</f>
        <v>2.697541953219884E-3</v>
      </c>
      <c r="N32" s="9" t="s">
        <v>95</v>
      </c>
      <c r="O32">
        <v>0</v>
      </c>
      <c r="P32">
        <v>0</v>
      </c>
      <c r="Q32">
        <v>0</v>
      </c>
      <c r="R32">
        <v>0</v>
      </c>
      <c r="S32">
        <v>0.153275722820928</v>
      </c>
      <c r="T32">
        <v>0.21337200211921559</v>
      </c>
      <c r="U32">
        <v>2007.7098000000001</v>
      </c>
    </row>
    <row r="33" spans="1:21" x14ac:dyDescent="0.3">
      <c r="A33" s="34"/>
      <c r="B33" s="10" t="s">
        <v>20</v>
      </c>
      <c r="C33" s="8">
        <v>16247.48</v>
      </c>
      <c r="D33" s="13">
        <f>C33/C37</f>
        <v>1.5705113030458667E-2</v>
      </c>
      <c r="N33" s="9" t="s">
        <v>94</v>
      </c>
      <c r="O33">
        <v>0</v>
      </c>
      <c r="P33">
        <v>0</v>
      </c>
      <c r="Q33">
        <v>0</v>
      </c>
      <c r="R33">
        <v>0</v>
      </c>
      <c r="S33">
        <v>0.21456358344780119</v>
      </c>
      <c r="T33">
        <v>0.30927482052309629</v>
      </c>
      <c r="U33">
        <v>1288.9106999999999</v>
      </c>
    </row>
    <row r="34" spans="1:21" ht="16.5" customHeight="1" x14ac:dyDescent="0.3">
      <c r="A34" s="34"/>
      <c r="B34" s="15" t="s">
        <v>283</v>
      </c>
      <c r="C34" s="31">
        <v>19036.75</v>
      </c>
      <c r="D34" s="32">
        <f>C34/C37</f>
        <v>1.8401272719374577E-2</v>
      </c>
      <c r="N34" s="9" t="s">
        <v>98</v>
      </c>
      <c r="O34">
        <v>15.389999999999999</v>
      </c>
      <c r="P34">
        <v>0</v>
      </c>
      <c r="Q34">
        <v>0</v>
      </c>
      <c r="R34">
        <v>0.54</v>
      </c>
      <c r="S34">
        <v>350.90999999999997</v>
      </c>
      <c r="T34">
        <v>350.55</v>
      </c>
      <c r="U34">
        <v>9592.0679</v>
      </c>
    </row>
    <row r="35" spans="1:21" ht="16.5" customHeight="1" x14ac:dyDescent="0.3">
      <c r="A35" s="34" t="s">
        <v>272</v>
      </c>
      <c r="B35" s="34"/>
      <c r="C35" s="8">
        <v>268415.34000000003</v>
      </c>
      <c r="D35" s="13">
        <f>C35/C37</f>
        <v>0.25945520498003344</v>
      </c>
      <c r="N35" s="9" t="s">
        <v>106</v>
      </c>
      <c r="O35">
        <v>18036.09</v>
      </c>
      <c r="P35">
        <v>0</v>
      </c>
      <c r="Q35">
        <v>665.01</v>
      </c>
      <c r="R35">
        <v>2977.83</v>
      </c>
      <c r="S35">
        <v>1640.79</v>
      </c>
      <c r="T35">
        <v>21012.21</v>
      </c>
      <c r="U35">
        <v>45968.562299999998</v>
      </c>
    </row>
    <row r="36" spans="1:21" ht="16.5" customHeight="1" x14ac:dyDescent="0.3">
      <c r="A36" s="34" t="s">
        <v>284</v>
      </c>
      <c r="B36" s="34"/>
      <c r="C36" s="8">
        <v>244228.61</v>
      </c>
      <c r="D36" s="13">
        <f>C36/C37</f>
        <v>0.23607586686192614</v>
      </c>
      <c r="N36" s="9" t="s">
        <v>118</v>
      </c>
      <c r="O36">
        <v>2598.39</v>
      </c>
      <c r="P36">
        <v>0</v>
      </c>
      <c r="Q36">
        <v>1603.62</v>
      </c>
      <c r="R36">
        <v>212.67</v>
      </c>
      <c r="S36">
        <v>201.51</v>
      </c>
      <c r="T36">
        <v>2970.9</v>
      </c>
      <c r="U36">
        <v>28101.233100000001</v>
      </c>
    </row>
    <row r="37" spans="1:21" ht="16.5" customHeight="1" x14ac:dyDescent="0.3">
      <c r="A37" s="34" t="s">
        <v>285</v>
      </c>
      <c r="B37" s="34"/>
      <c r="C37" s="8">
        <v>1034534.42</v>
      </c>
      <c r="D37" s="13">
        <f>C37/C37</f>
        <v>1</v>
      </c>
      <c r="N37" s="9" t="s">
        <v>109</v>
      </c>
      <c r="O37">
        <v>440.64</v>
      </c>
      <c r="P37">
        <v>0</v>
      </c>
      <c r="Q37">
        <v>0</v>
      </c>
      <c r="R37">
        <v>0</v>
      </c>
      <c r="S37">
        <v>0</v>
      </c>
      <c r="T37">
        <v>439.91999999999996</v>
      </c>
      <c r="U37">
        <v>3640.3724000000002</v>
      </c>
    </row>
    <row r="38" spans="1:21" x14ac:dyDescent="0.3">
      <c r="N38" s="9" t="s">
        <v>105</v>
      </c>
      <c r="O38">
        <v>1.662991293727647</v>
      </c>
      <c r="P38">
        <v>0</v>
      </c>
      <c r="Q38">
        <v>0</v>
      </c>
      <c r="R38">
        <v>0</v>
      </c>
      <c r="S38">
        <v>217.89</v>
      </c>
      <c r="T38">
        <v>218.16</v>
      </c>
      <c r="U38">
        <v>3319.375</v>
      </c>
    </row>
    <row r="39" spans="1:21" x14ac:dyDescent="0.3">
      <c r="K39">
        <v>0</v>
      </c>
      <c r="N39" s="9" t="s">
        <v>120</v>
      </c>
      <c r="O39">
        <v>42449.849999999911</v>
      </c>
      <c r="P39">
        <v>0</v>
      </c>
      <c r="Q39">
        <v>0</v>
      </c>
      <c r="R39">
        <v>1270.6199999999999</v>
      </c>
      <c r="S39">
        <v>0.16323004080739889</v>
      </c>
      <c r="T39">
        <v>42455.43</v>
      </c>
      <c r="U39">
        <v>42998.800300000003</v>
      </c>
    </row>
    <row r="40" spans="1:21" x14ac:dyDescent="0.3">
      <c r="N40" s="9" t="s">
        <v>96</v>
      </c>
      <c r="O40">
        <v>16.11</v>
      </c>
      <c r="P40">
        <v>0</v>
      </c>
      <c r="Q40">
        <v>0</v>
      </c>
      <c r="R40">
        <v>0</v>
      </c>
      <c r="S40">
        <v>0.1132778960848836</v>
      </c>
      <c r="T40">
        <v>15.75</v>
      </c>
      <c r="U40">
        <v>3854.9672999999998</v>
      </c>
    </row>
    <row r="41" spans="1:21" x14ac:dyDescent="0.3">
      <c r="N41" s="9" t="s">
        <v>104</v>
      </c>
      <c r="O41">
        <v>157.68</v>
      </c>
      <c r="P41">
        <v>0</v>
      </c>
      <c r="Q41">
        <v>0</v>
      </c>
      <c r="R41">
        <v>0</v>
      </c>
      <c r="S41">
        <v>2.9699999999999998</v>
      </c>
      <c r="T41">
        <v>159.38999999999999</v>
      </c>
      <c r="U41">
        <v>3584.8339000000001</v>
      </c>
    </row>
    <row r="42" spans="1:21" x14ac:dyDescent="0.3">
      <c r="N42" s="9" t="s">
        <v>103</v>
      </c>
      <c r="O42">
        <v>563.22</v>
      </c>
      <c r="P42">
        <v>0</v>
      </c>
      <c r="Q42">
        <v>3.69</v>
      </c>
      <c r="R42">
        <v>0</v>
      </c>
      <c r="S42">
        <v>0</v>
      </c>
      <c r="T42">
        <v>565.65</v>
      </c>
      <c r="U42">
        <v>4132.1172999999999</v>
      </c>
    </row>
    <row r="43" spans="1:21" x14ac:dyDescent="0.3">
      <c r="N43" s="9" t="s">
        <v>102</v>
      </c>
      <c r="O43">
        <v>227.60999999999999</v>
      </c>
      <c r="P43">
        <v>0</v>
      </c>
      <c r="Q43">
        <v>0</v>
      </c>
      <c r="R43">
        <v>0</v>
      </c>
      <c r="S43">
        <v>0</v>
      </c>
      <c r="T43">
        <v>227.25</v>
      </c>
      <c r="U43">
        <v>5998.3933999999999</v>
      </c>
    </row>
    <row r="44" spans="1:21" x14ac:dyDescent="0.3">
      <c r="N44" s="9" t="s">
        <v>101</v>
      </c>
      <c r="O44">
        <v>2031.3899999999999</v>
      </c>
      <c r="P44">
        <v>0</v>
      </c>
      <c r="Q44">
        <v>26.73</v>
      </c>
      <c r="R44">
        <v>0</v>
      </c>
      <c r="S44">
        <v>0</v>
      </c>
      <c r="T44">
        <v>2032.56</v>
      </c>
      <c r="U44">
        <v>16526.498100000001</v>
      </c>
    </row>
    <row r="45" spans="1:21" x14ac:dyDescent="0.3">
      <c r="N45" s="9" t="s">
        <v>125</v>
      </c>
      <c r="O45">
        <v>17648.64</v>
      </c>
      <c r="P45">
        <v>772.11</v>
      </c>
      <c r="Q45">
        <v>0</v>
      </c>
      <c r="R45">
        <v>15453.09</v>
      </c>
      <c r="S45">
        <v>5639.8499999999995</v>
      </c>
      <c r="T45">
        <v>30293.369999999908</v>
      </c>
      <c r="U45">
        <v>84074.177299999996</v>
      </c>
    </row>
  </sheetData>
  <autoFilter ref="N1:U1" xr:uid="{76153F47-2FF3-4C7A-A5D3-9E6456726D70}">
    <sortState xmlns:xlrd2="http://schemas.microsoft.com/office/spreadsheetml/2017/richdata2" ref="N2:U45">
      <sortCondition descending="1" ref="N1"/>
    </sortState>
  </autoFilter>
  <mergeCells count="13">
    <mergeCell ref="F2:F14"/>
    <mergeCell ref="F15:F18"/>
    <mergeCell ref="A16:A20"/>
    <mergeCell ref="F19:F21"/>
    <mergeCell ref="A21:A24"/>
    <mergeCell ref="F22:F27"/>
    <mergeCell ref="A25:A31"/>
    <mergeCell ref="F28:F29"/>
    <mergeCell ref="A32:A34"/>
    <mergeCell ref="A35:B35"/>
    <mergeCell ref="A36:B36"/>
    <mergeCell ref="A37:B37"/>
    <mergeCell ref="A2:A15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E6D90-26D5-4FA6-8131-D9322947FE1E}">
  <dimension ref="A1:U37"/>
  <sheetViews>
    <sheetView zoomScale="85" zoomScaleNormal="85" workbookViewId="0">
      <selection activeCell="C29" sqref="C29:D29"/>
    </sheetView>
  </sheetViews>
  <sheetFormatPr defaultColWidth="25.75" defaultRowHeight="16.5" x14ac:dyDescent="0.3"/>
  <cols>
    <col min="1" max="1" width="9" bestFit="1" customWidth="1"/>
    <col min="2" max="2" width="22.25" bestFit="1" customWidth="1"/>
    <col min="3" max="4" width="10.625" customWidth="1"/>
    <col min="5" max="5" width="2.75" customWidth="1"/>
    <col min="6" max="6" width="9" bestFit="1" customWidth="1"/>
    <col min="7" max="7" width="22.25" bestFit="1" customWidth="1"/>
    <col min="8" max="9" width="10.625" customWidth="1"/>
    <col min="14" max="14" width="14.375" bestFit="1" customWidth="1"/>
    <col min="15" max="21" width="10.625" customWidth="1"/>
  </cols>
  <sheetData>
    <row r="1" spans="1:21" x14ac:dyDescent="0.3">
      <c r="A1" s="11" t="s">
        <v>278</v>
      </c>
      <c r="B1" s="11" t="s">
        <v>0</v>
      </c>
      <c r="C1" s="12" t="s">
        <v>267</v>
      </c>
      <c r="D1" s="12" t="s">
        <v>268</v>
      </c>
      <c r="F1" s="11" t="s">
        <v>278</v>
      </c>
      <c r="G1" s="11" t="s">
        <v>0</v>
      </c>
      <c r="H1" s="12" t="s">
        <v>267</v>
      </c>
      <c r="N1" s="25" t="s">
        <v>286</v>
      </c>
      <c r="O1" s="26" t="s">
        <v>265</v>
      </c>
      <c r="P1" s="27" t="s">
        <v>273</v>
      </c>
      <c r="Q1" s="28" t="s">
        <v>274</v>
      </c>
      <c r="R1" s="28" t="s">
        <v>275</v>
      </c>
      <c r="S1" s="28" t="s">
        <v>276</v>
      </c>
      <c r="T1" s="25" t="s">
        <v>269</v>
      </c>
      <c r="U1" s="25" t="s">
        <v>270</v>
      </c>
    </row>
    <row r="2" spans="1:21" x14ac:dyDescent="0.3">
      <c r="A2" s="34" t="s">
        <v>265</v>
      </c>
      <c r="B2" s="10" t="s">
        <v>1</v>
      </c>
      <c r="C2" s="8">
        <v>95492.05</v>
      </c>
      <c r="D2" s="13">
        <f>C2/C37</f>
        <v>5.6771900489918682E-2</v>
      </c>
      <c r="F2" s="38" t="s">
        <v>265</v>
      </c>
      <c r="G2" s="19" t="s">
        <v>1</v>
      </c>
      <c r="H2" s="14">
        <f>C2</f>
        <v>95492.05</v>
      </c>
      <c r="N2" s="9" t="s">
        <v>135</v>
      </c>
      <c r="O2">
        <v>7966.2599999999993</v>
      </c>
      <c r="P2">
        <v>0</v>
      </c>
      <c r="Q2">
        <v>2.16</v>
      </c>
      <c r="R2">
        <v>414.27</v>
      </c>
      <c r="S2">
        <v>8043.3899999999994</v>
      </c>
      <c r="T2">
        <v>8531.91</v>
      </c>
      <c r="U2">
        <v>99785.491299999994</v>
      </c>
    </row>
    <row r="3" spans="1:21" x14ac:dyDescent="0.3">
      <c r="A3" s="34"/>
      <c r="B3" s="10" t="s">
        <v>2</v>
      </c>
      <c r="C3" s="8">
        <v>643.67999999999995</v>
      </c>
      <c r="D3" s="13">
        <f>C3/C37</f>
        <v>3.8268041064518831E-4</v>
      </c>
      <c r="F3" s="38"/>
      <c r="G3" s="19" t="s">
        <v>2</v>
      </c>
      <c r="H3" s="14">
        <f t="shared" ref="H3:H14" si="0">C3</f>
        <v>643.67999999999995</v>
      </c>
      <c r="N3" s="9" t="s">
        <v>140</v>
      </c>
      <c r="O3">
        <v>149.76</v>
      </c>
      <c r="P3">
        <v>3822.66</v>
      </c>
      <c r="Q3">
        <v>276.02999999999997</v>
      </c>
      <c r="R3">
        <v>33306.119999999995</v>
      </c>
      <c r="S3">
        <v>4112.0999999999995</v>
      </c>
      <c r="T3">
        <v>37413.360000000001</v>
      </c>
      <c r="U3">
        <v>90756.242199999993</v>
      </c>
    </row>
    <row r="4" spans="1:21" x14ac:dyDescent="0.3">
      <c r="A4" s="34"/>
      <c r="B4" s="10" t="s">
        <v>3</v>
      </c>
      <c r="C4" s="8">
        <v>724.68</v>
      </c>
      <c r="D4" s="13">
        <f>C4/C37</f>
        <v>4.3083650258879418E-4</v>
      </c>
      <c r="F4" s="38"/>
      <c r="G4" s="19" t="s">
        <v>3</v>
      </c>
      <c r="H4" s="14">
        <f t="shared" si="0"/>
        <v>724.68</v>
      </c>
      <c r="N4" s="9" t="s">
        <v>134</v>
      </c>
      <c r="O4">
        <v>11126.609999999999</v>
      </c>
      <c r="P4">
        <v>0</v>
      </c>
      <c r="Q4">
        <v>0</v>
      </c>
      <c r="R4">
        <v>29376.80999999991</v>
      </c>
      <c r="S4">
        <v>7673.04</v>
      </c>
      <c r="T4">
        <v>30250.889999999908</v>
      </c>
      <c r="U4">
        <v>181747.66529999999</v>
      </c>
    </row>
    <row r="5" spans="1:21" x14ac:dyDescent="0.3">
      <c r="A5" s="34"/>
      <c r="B5" s="10" t="s">
        <v>266</v>
      </c>
      <c r="C5" s="8">
        <v>0</v>
      </c>
      <c r="D5" s="13">
        <f>C5/C37</f>
        <v>0</v>
      </c>
      <c r="F5" s="38"/>
      <c r="G5" s="19" t="s">
        <v>266</v>
      </c>
      <c r="H5" s="14">
        <f t="shared" si="0"/>
        <v>0</v>
      </c>
      <c r="N5" s="9" t="s">
        <v>137</v>
      </c>
      <c r="O5">
        <v>15189.21</v>
      </c>
      <c r="P5">
        <v>0</v>
      </c>
      <c r="Q5">
        <v>57.239999999999995</v>
      </c>
      <c r="R5">
        <v>32414.67</v>
      </c>
      <c r="S5">
        <v>14125.68</v>
      </c>
      <c r="T5">
        <v>38796.569999999912</v>
      </c>
      <c r="U5">
        <v>146366.12109999999</v>
      </c>
    </row>
    <row r="6" spans="1:21" x14ac:dyDescent="0.3">
      <c r="A6" s="34"/>
      <c r="B6" s="10" t="s">
        <v>8</v>
      </c>
      <c r="C6" s="8">
        <v>10303.469999999999</v>
      </c>
      <c r="D6" s="13">
        <f>C6/C37</f>
        <v>6.1256154155331505E-3</v>
      </c>
      <c r="F6" s="38"/>
      <c r="G6" s="19" t="s">
        <v>8</v>
      </c>
      <c r="H6" s="14">
        <f t="shared" si="0"/>
        <v>10303.469999999999</v>
      </c>
      <c r="N6" s="9" t="s">
        <v>131</v>
      </c>
      <c r="O6">
        <v>5298.66</v>
      </c>
      <c r="P6">
        <v>0</v>
      </c>
      <c r="Q6">
        <v>95.759999999999991</v>
      </c>
      <c r="R6">
        <v>5394.69</v>
      </c>
      <c r="S6">
        <v>3899.25</v>
      </c>
      <c r="T6">
        <v>7109.82</v>
      </c>
      <c r="U6">
        <v>30333.232899999999</v>
      </c>
    </row>
    <row r="7" spans="1:21" x14ac:dyDescent="0.3">
      <c r="A7" s="34"/>
      <c r="B7" s="10" t="s">
        <v>10</v>
      </c>
      <c r="C7" s="8">
        <v>0</v>
      </c>
      <c r="D7" s="13">
        <f>C7/C37</f>
        <v>0</v>
      </c>
      <c r="F7" s="38"/>
      <c r="G7" s="19" t="s">
        <v>10</v>
      </c>
      <c r="H7" s="14">
        <f t="shared" si="0"/>
        <v>0</v>
      </c>
      <c r="N7" s="9" t="s">
        <v>127</v>
      </c>
      <c r="O7">
        <v>1757.25</v>
      </c>
      <c r="P7">
        <v>4193.37</v>
      </c>
      <c r="Q7">
        <v>109.17</v>
      </c>
      <c r="R7">
        <v>26285.85</v>
      </c>
      <c r="S7">
        <v>20140.649999999998</v>
      </c>
      <c r="T7">
        <v>43369.56</v>
      </c>
      <c r="U7">
        <v>111550.5683</v>
      </c>
    </row>
    <row r="8" spans="1:21" x14ac:dyDescent="0.3">
      <c r="A8" s="34"/>
      <c r="B8" s="10" t="s">
        <v>5</v>
      </c>
      <c r="C8" s="8">
        <v>7860.96</v>
      </c>
      <c r="D8" s="13">
        <f>C8/C37</f>
        <v>4.6734952163581273E-3</v>
      </c>
      <c r="F8" s="38"/>
      <c r="G8" s="19" t="s">
        <v>5</v>
      </c>
      <c r="H8" s="14">
        <f t="shared" si="0"/>
        <v>7860.96</v>
      </c>
      <c r="N8" s="9" t="s">
        <v>139</v>
      </c>
      <c r="O8">
        <v>663.03</v>
      </c>
      <c r="P8">
        <v>0</v>
      </c>
      <c r="Q8">
        <v>48.87</v>
      </c>
      <c r="R8">
        <v>14207.13</v>
      </c>
      <c r="S8">
        <v>3453.21</v>
      </c>
      <c r="T8">
        <v>15273.99</v>
      </c>
      <c r="U8">
        <v>89040.733399999997</v>
      </c>
    </row>
    <row r="9" spans="1:21" x14ac:dyDescent="0.3">
      <c r="A9" s="34"/>
      <c r="B9" s="10" t="s">
        <v>31</v>
      </c>
      <c r="C9" s="8">
        <v>10.26</v>
      </c>
      <c r="D9" s="13">
        <f>C9/C37</f>
        <v>6.0997716461900821E-6</v>
      </c>
      <c r="F9" s="38"/>
      <c r="G9" s="19" t="s">
        <v>31</v>
      </c>
      <c r="H9" s="14">
        <f t="shared" si="0"/>
        <v>10.26</v>
      </c>
      <c r="N9" s="9" t="s">
        <v>138</v>
      </c>
      <c r="O9">
        <v>4383.99</v>
      </c>
      <c r="P9">
        <v>0</v>
      </c>
      <c r="Q9">
        <v>386.82</v>
      </c>
      <c r="R9">
        <v>25291.62</v>
      </c>
      <c r="S9">
        <v>796.05</v>
      </c>
      <c r="T9">
        <v>27585.989999999998</v>
      </c>
      <c r="U9">
        <v>121917.8928</v>
      </c>
    </row>
    <row r="10" spans="1:21" x14ac:dyDescent="0.3">
      <c r="A10" s="34"/>
      <c r="B10" s="10" t="s">
        <v>7</v>
      </c>
      <c r="C10" s="8">
        <v>616.57000000000005</v>
      </c>
      <c r="D10" s="13">
        <f>C10/C37</f>
        <v>3.6656298283542098E-4</v>
      </c>
      <c r="F10" s="38"/>
      <c r="G10" s="19" t="s">
        <v>7</v>
      </c>
      <c r="H10" s="14">
        <f t="shared" si="0"/>
        <v>616.57000000000005</v>
      </c>
      <c r="N10" s="9" t="s">
        <v>142</v>
      </c>
      <c r="O10">
        <v>24897.329999999998</v>
      </c>
      <c r="P10">
        <v>1912.05</v>
      </c>
      <c r="Q10">
        <v>11311.56</v>
      </c>
      <c r="R10">
        <v>57764.25</v>
      </c>
      <c r="S10">
        <v>26698.409999999909</v>
      </c>
      <c r="T10">
        <v>68763.87</v>
      </c>
      <c r="U10">
        <v>164096.71040000001</v>
      </c>
    </row>
    <row r="11" spans="1:21" x14ac:dyDescent="0.3">
      <c r="A11" s="34"/>
      <c r="B11" s="10" t="s">
        <v>30</v>
      </c>
      <c r="C11" s="8">
        <v>163.53</v>
      </c>
      <c r="D11" s="13">
        <f>C11/C37</f>
        <v>9.7221798957257717E-5</v>
      </c>
      <c r="F11" s="38"/>
      <c r="G11" s="19" t="s">
        <v>30</v>
      </c>
      <c r="H11" s="14">
        <f t="shared" si="0"/>
        <v>163.53</v>
      </c>
      <c r="N11" s="9" t="s">
        <v>128</v>
      </c>
      <c r="O11">
        <v>11709.27</v>
      </c>
      <c r="P11">
        <v>0</v>
      </c>
      <c r="Q11">
        <v>6.5699999999999994</v>
      </c>
      <c r="R11">
        <v>3639.15</v>
      </c>
      <c r="S11">
        <v>11112.93</v>
      </c>
      <c r="T11">
        <v>14597.189999999999</v>
      </c>
      <c r="U11">
        <v>86693.5573</v>
      </c>
    </row>
    <row r="12" spans="1:21" x14ac:dyDescent="0.3">
      <c r="A12" s="34"/>
      <c r="B12" s="10" t="s">
        <v>6</v>
      </c>
      <c r="C12" s="8">
        <v>2103.66</v>
      </c>
      <c r="D12" s="13">
        <f>C12/C37</f>
        <v>1.2506672145442717E-3</v>
      </c>
      <c r="F12" s="38"/>
      <c r="G12" s="19" t="s">
        <v>6</v>
      </c>
      <c r="H12" s="14">
        <f t="shared" si="0"/>
        <v>2103.66</v>
      </c>
      <c r="N12" s="9" t="s">
        <v>136</v>
      </c>
      <c r="O12">
        <v>6361.5599999999995</v>
      </c>
      <c r="P12">
        <v>0</v>
      </c>
      <c r="Q12">
        <v>313.74</v>
      </c>
      <c r="R12">
        <v>22517.55</v>
      </c>
      <c r="S12">
        <v>2635.38</v>
      </c>
      <c r="T12">
        <v>25098.39</v>
      </c>
      <c r="U12">
        <v>112665.1845</v>
      </c>
    </row>
    <row r="13" spans="1:21" x14ac:dyDescent="0.3">
      <c r="A13" s="34"/>
      <c r="B13" s="10" t="s">
        <v>4</v>
      </c>
      <c r="C13" s="8">
        <v>7205.94</v>
      </c>
      <c r="D13" s="13">
        <f>C13/C37</f>
        <v>4.2840729528408339E-3</v>
      </c>
      <c r="F13" s="38"/>
      <c r="G13" s="19" t="s">
        <v>4</v>
      </c>
      <c r="H13" s="14">
        <f t="shared" si="0"/>
        <v>7205.94</v>
      </c>
      <c r="N13" s="9" t="s">
        <v>144</v>
      </c>
      <c r="O13">
        <v>7036.4699999999993</v>
      </c>
      <c r="P13">
        <v>141.93</v>
      </c>
      <c r="Q13">
        <v>3489.93</v>
      </c>
      <c r="R13">
        <v>14469.84</v>
      </c>
      <c r="S13">
        <v>7602.2999999999993</v>
      </c>
      <c r="T13">
        <v>15880.949999999999</v>
      </c>
      <c r="U13">
        <v>63122.088900000002</v>
      </c>
    </row>
    <row r="14" spans="1:21" x14ac:dyDescent="0.3">
      <c r="A14" s="34"/>
      <c r="B14" s="10" t="s">
        <v>9</v>
      </c>
      <c r="C14" s="8">
        <v>0</v>
      </c>
      <c r="D14" s="13">
        <f>C14/C37</f>
        <v>0</v>
      </c>
      <c r="F14" s="38"/>
      <c r="G14" s="19" t="s">
        <v>9</v>
      </c>
      <c r="H14" s="14">
        <f t="shared" si="0"/>
        <v>0</v>
      </c>
      <c r="N14" s="9" t="s">
        <v>141</v>
      </c>
      <c r="O14">
        <v>32.04</v>
      </c>
      <c r="P14">
        <v>1543.77</v>
      </c>
      <c r="Q14">
        <v>2982.42</v>
      </c>
      <c r="R14">
        <v>26200.44</v>
      </c>
      <c r="S14">
        <v>5313.87</v>
      </c>
      <c r="T14">
        <v>28756.799999999999</v>
      </c>
      <c r="U14">
        <v>66125.875199999995</v>
      </c>
    </row>
    <row r="15" spans="1:21" x14ac:dyDescent="0.3">
      <c r="A15" s="34"/>
      <c r="B15" s="15" t="s">
        <v>279</v>
      </c>
      <c r="C15" s="31">
        <v>118946.34</v>
      </c>
      <c r="D15" s="32">
        <f>C15/C37</f>
        <v>7.0715936856733455E-2</v>
      </c>
      <c r="F15" s="39" t="s">
        <v>21</v>
      </c>
      <c r="G15" s="20" t="s">
        <v>22</v>
      </c>
      <c r="H15" s="14">
        <f>C16</f>
        <v>0</v>
      </c>
      <c r="N15" s="9" t="s">
        <v>132</v>
      </c>
      <c r="O15">
        <v>6809.58</v>
      </c>
      <c r="P15">
        <v>0</v>
      </c>
      <c r="Q15">
        <v>4269.96</v>
      </c>
      <c r="R15">
        <v>4111.38</v>
      </c>
      <c r="S15">
        <v>6717.5999999999995</v>
      </c>
      <c r="T15">
        <v>6835.7699999999995</v>
      </c>
      <c r="U15">
        <v>10590.195599999999</v>
      </c>
    </row>
    <row r="16" spans="1:21" x14ac:dyDescent="0.3">
      <c r="A16" s="34" t="s">
        <v>21</v>
      </c>
      <c r="B16" s="10" t="s">
        <v>22</v>
      </c>
      <c r="C16" s="8">
        <v>0</v>
      </c>
      <c r="D16" s="13">
        <f>C16/C37</f>
        <v>0</v>
      </c>
      <c r="F16" s="39"/>
      <c r="G16" s="20" t="s">
        <v>24</v>
      </c>
      <c r="H16" s="14">
        <f t="shared" ref="H16:H18" si="1">C17</f>
        <v>0.13</v>
      </c>
      <c r="N16" s="9" t="s">
        <v>133</v>
      </c>
      <c r="O16">
        <v>849.24</v>
      </c>
      <c r="P16">
        <v>0</v>
      </c>
      <c r="Q16">
        <v>670.59</v>
      </c>
      <c r="R16">
        <v>18681.12</v>
      </c>
      <c r="S16">
        <v>1775.61</v>
      </c>
      <c r="T16">
        <v>19888.649999999998</v>
      </c>
      <c r="U16">
        <v>118849.1681</v>
      </c>
    </row>
    <row r="17" spans="1:21" x14ac:dyDescent="0.3">
      <c r="A17" s="34"/>
      <c r="B17" s="10" t="s">
        <v>24</v>
      </c>
      <c r="C17" s="8">
        <v>0.13</v>
      </c>
      <c r="D17" s="13">
        <f>C17/C37</f>
        <v>7.7287554971219366E-8</v>
      </c>
      <c r="F17" s="39"/>
      <c r="G17" s="20" t="s">
        <v>25</v>
      </c>
      <c r="H17" s="14">
        <f t="shared" si="1"/>
        <v>0</v>
      </c>
      <c r="N17" s="9" t="s">
        <v>130</v>
      </c>
      <c r="O17">
        <v>253.70999999999998</v>
      </c>
      <c r="P17">
        <v>0</v>
      </c>
      <c r="Q17">
        <v>174.42</v>
      </c>
      <c r="R17">
        <v>4200.3</v>
      </c>
      <c r="S17">
        <v>2576.6999999999998</v>
      </c>
      <c r="T17">
        <v>4467.1499999999996</v>
      </c>
      <c r="U17">
        <v>18130.601299999998</v>
      </c>
    </row>
    <row r="18" spans="1:21" x14ac:dyDescent="0.3">
      <c r="A18" s="34"/>
      <c r="B18" s="10" t="s">
        <v>25</v>
      </c>
      <c r="C18" s="8">
        <v>0</v>
      </c>
      <c r="D18" s="13">
        <f>C18/C37</f>
        <v>0</v>
      </c>
      <c r="F18" s="39"/>
      <c r="G18" s="20" t="s">
        <v>23</v>
      </c>
      <c r="H18" s="14">
        <f t="shared" si="1"/>
        <v>11615.67</v>
      </c>
      <c r="N18" s="9" t="s">
        <v>143</v>
      </c>
      <c r="O18">
        <v>2474.1</v>
      </c>
      <c r="P18">
        <v>0</v>
      </c>
      <c r="Q18">
        <v>10880.369999999999</v>
      </c>
      <c r="R18">
        <v>21523.05</v>
      </c>
      <c r="S18">
        <v>13529.25</v>
      </c>
      <c r="T18">
        <v>24068.34</v>
      </c>
      <c r="U18">
        <v>66158.272200000007</v>
      </c>
    </row>
    <row r="19" spans="1:21" x14ac:dyDescent="0.3">
      <c r="A19" s="34"/>
      <c r="B19" s="10" t="s">
        <v>23</v>
      </c>
      <c r="C19" s="8">
        <v>11615.67</v>
      </c>
      <c r="D19" s="13">
        <f>C19/C37</f>
        <v>6.9057441050195669E-3</v>
      </c>
      <c r="F19" s="37" t="s">
        <v>26</v>
      </c>
      <c r="G19" s="21" t="s">
        <v>28</v>
      </c>
      <c r="H19" s="8">
        <f>C21</f>
        <v>1645.47</v>
      </c>
      <c r="N19" s="9" t="s">
        <v>129</v>
      </c>
      <c r="O19">
        <v>11988.27</v>
      </c>
      <c r="P19">
        <v>0</v>
      </c>
      <c r="Q19">
        <v>3478.0499999999997</v>
      </c>
      <c r="R19">
        <v>33636.15</v>
      </c>
      <c r="S19">
        <v>12436.289999999999</v>
      </c>
      <c r="T19">
        <v>36394.559999999998</v>
      </c>
      <c r="U19">
        <v>104100.5828</v>
      </c>
    </row>
    <row r="20" spans="1:21" x14ac:dyDescent="0.3">
      <c r="A20" s="34"/>
      <c r="B20" s="15" t="s">
        <v>280</v>
      </c>
      <c r="C20" s="31">
        <v>11613.78</v>
      </c>
      <c r="D20" s="32">
        <f>C20/C37</f>
        <v>6.9046204628742157E-3</v>
      </c>
      <c r="F20" s="37"/>
      <c r="G20" s="21" t="s">
        <v>29</v>
      </c>
      <c r="H20" s="8">
        <f t="shared" ref="H20:H21" si="2">C22</f>
        <v>32870.879999999997</v>
      </c>
    </row>
    <row r="21" spans="1:21" x14ac:dyDescent="0.3">
      <c r="A21" s="34" t="s">
        <v>26</v>
      </c>
      <c r="B21" s="10" t="s">
        <v>28</v>
      </c>
      <c r="C21" s="8">
        <v>1645.47</v>
      </c>
      <c r="D21" s="13">
        <f>C21/C37</f>
        <v>9.7826425444994111E-4</v>
      </c>
      <c r="F21" s="37"/>
      <c r="G21" s="21" t="s">
        <v>27</v>
      </c>
      <c r="H21" s="8">
        <f t="shared" si="2"/>
        <v>4932.3599999999997</v>
      </c>
    </row>
    <row r="22" spans="1:21" x14ac:dyDescent="0.3">
      <c r="A22" s="34"/>
      <c r="B22" s="10" t="s">
        <v>29</v>
      </c>
      <c r="C22" s="8">
        <v>32870.879999999997</v>
      </c>
      <c r="D22" s="13">
        <f>C22/C37</f>
        <v>1.9542384191941192E-2</v>
      </c>
      <c r="F22" s="41" t="s">
        <v>11</v>
      </c>
      <c r="G22" s="22" t="s">
        <v>12</v>
      </c>
      <c r="H22" s="14">
        <f>C25</f>
        <v>134200.35</v>
      </c>
    </row>
    <row r="23" spans="1:21" x14ac:dyDescent="0.3">
      <c r="A23" s="34"/>
      <c r="B23" s="10" t="s">
        <v>27</v>
      </c>
      <c r="C23" s="8">
        <v>4932.3599999999997</v>
      </c>
      <c r="D23" s="13">
        <f>C23/C37</f>
        <v>2.9323849587526425E-3</v>
      </c>
      <c r="F23" s="41"/>
      <c r="G23" s="22" t="s">
        <v>13</v>
      </c>
      <c r="H23" s="14">
        <f t="shared" ref="H23:H27" si="3">C26</f>
        <v>131287.76999999999</v>
      </c>
    </row>
    <row r="24" spans="1:21" x14ac:dyDescent="0.3">
      <c r="A24" s="34"/>
      <c r="B24" s="15" t="s">
        <v>281</v>
      </c>
      <c r="C24" s="31">
        <v>38553.660000000003</v>
      </c>
      <c r="D24" s="32">
        <f>C24/C37</f>
        <v>2.2920908589166934E-2</v>
      </c>
      <c r="F24" s="41"/>
      <c r="G24" s="22" t="s">
        <v>14</v>
      </c>
      <c r="H24" s="14">
        <f t="shared" si="3"/>
        <v>672.69</v>
      </c>
    </row>
    <row r="25" spans="1:21" x14ac:dyDescent="0.3">
      <c r="A25" s="34" t="s">
        <v>11</v>
      </c>
      <c r="B25" s="10" t="s">
        <v>12</v>
      </c>
      <c r="C25" s="8">
        <v>134200.35</v>
      </c>
      <c r="D25" s="13">
        <f>C25/C37</f>
        <v>7.9784745598322146E-2</v>
      </c>
      <c r="F25" s="41"/>
      <c r="G25" s="22" t="s">
        <v>17</v>
      </c>
      <c r="H25" s="14">
        <f t="shared" si="3"/>
        <v>4.05</v>
      </c>
    </row>
    <row r="26" spans="1:21" x14ac:dyDescent="0.3">
      <c r="A26" s="34"/>
      <c r="B26" s="10" t="s">
        <v>13</v>
      </c>
      <c r="C26" s="8">
        <v>131287.76999999999</v>
      </c>
      <c r="D26" s="13">
        <f>C26/C37</f>
        <v>7.8053159545567727E-2</v>
      </c>
      <c r="F26" s="41"/>
      <c r="G26" s="22" t="s">
        <v>16</v>
      </c>
      <c r="H26" s="14">
        <f t="shared" si="3"/>
        <v>137976.48000000001</v>
      </c>
    </row>
    <row r="27" spans="1:21" x14ac:dyDescent="0.3">
      <c r="A27" s="34"/>
      <c r="B27" s="10" t="s">
        <v>14</v>
      </c>
      <c r="C27" s="8">
        <v>672.69</v>
      </c>
      <c r="D27" s="13">
        <f>C27/C37</f>
        <v>3.9992742579684278E-4</v>
      </c>
      <c r="F27" s="41"/>
      <c r="G27" s="22" t="s">
        <v>15</v>
      </c>
      <c r="H27" s="14">
        <f t="shared" si="3"/>
        <v>0</v>
      </c>
    </row>
    <row r="28" spans="1:21" x14ac:dyDescent="0.3">
      <c r="A28" s="34"/>
      <c r="B28" s="10" t="s">
        <v>17</v>
      </c>
      <c r="C28" s="8">
        <v>4.05</v>
      </c>
      <c r="D28" s="13">
        <f>C28/C37</f>
        <v>2.4078045971802957E-6</v>
      </c>
      <c r="F28" s="40" t="s">
        <v>18</v>
      </c>
      <c r="G28" s="15" t="s">
        <v>19</v>
      </c>
      <c r="H28" s="8">
        <f>C32</f>
        <v>399.15</v>
      </c>
    </row>
    <row r="29" spans="1:21" x14ac:dyDescent="0.3">
      <c r="A29" s="34"/>
      <c r="B29" s="10" t="s">
        <v>16</v>
      </c>
      <c r="C29" s="8">
        <v>137976.48000000001</v>
      </c>
      <c r="D29" s="13">
        <f>C29/C37</f>
        <v>8.202972909796423E-2</v>
      </c>
      <c r="F29" s="40"/>
      <c r="G29" s="15" t="s">
        <v>20</v>
      </c>
      <c r="H29" s="8">
        <f>C33</f>
        <v>152242.20000000001</v>
      </c>
    </row>
    <row r="30" spans="1:21" x14ac:dyDescent="0.3">
      <c r="A30" s="34"/>
      <c r="B30" s="10" t="s">
        <v>15</v>
      </c>
      <c r="C30" s="8">
        <v>0</v>
      </c>
      <c r="D30" s="13">
        <f>C30/C37</f>
        <v>0</v>
      </c>
    </row>
    <row r="31" spans="1:21" x14ac:dyDescent="0.3">
      <c r="A31" s="34"/>
      <c r="B31" s="15" t="s">
        <v>282</v>
      </c>
      <c r="C31" s="31">
        <v>373434.39</v>
      </c>
      <c r="D31" s="32">
        <f>C31/C37</f>
        <v>0.22201408419437518</v>
      </c>
    </row>
    <row r="32" spans="1:21" x14ac:dyDescent="0.3">
      <c r="A32" s="34" t="s">
        <v>18</v>
      </c>
      <c r="B32" s="10" t="s">
        <v>19</v>
      </c>
      <c r="C32" s="8">
        <v>399.15</v>
      </c>
      <c r="D32" s="13">
        <f>C32/C37</f>
        <v>2.3730251974432467E-4</v>
      </c>
    </row>
    <row r="33" spans="1:4" x14ac:dyDescent="0.3">
      <c r="A33" s="34"/>
      <c r="B33" s="10" t="s">
        <v>20</v>
      </c>
      <c r="C33" s="8">
        <v>152242.20000000001</v>
      </c>
      <c r="D33" s="13">
        <f>C33/C37</f>
        <v>9.0510980011072106E-2</v>
      </c>
    </row>
    <row r="34" spans="1:4" ht="16.5" customHeight="1" x14ac:dyDescent="0.3">
      <c r="A34" s="34"/>
      <c r="B34" s="15" t="s">
        <v>283</v>
      </c>
      <c r="C34" s="31">
        <v>152641.71</v>
      </c>
      <c r="D34" s="32">
        <f>C34/C37</f>
        <v>9.0748496557891731E-2</v>
      </c>
    </row>
    <row r="35" spans="1:4" ht="16.5" customHeight="1" x14ac:dyDescent="0.3">
      <c r="A35" s="34" t="s">
        <v>272</v>
      </c>
      <c r="B35" s="34"/>
      <c r="C35" s="8">
        <v>695189.88</v>
      </c>
      <c r="D35" s="13">
        <f>C35/C37</f>
        <v>0.41330404666104148</v>
      </c>
    </row>
    <row r="36" spans="1:4" ht="16.5" customHeight="1" x14ac:dyDescent="0.3">
      <c r="A36" s="34" t="s">
        <v>284</v>
      </c>
      <c r="B36" s="34"/>
      <c r="C36" s="8">
        <v>453083.76</v>
      </c>
      <c r="D36" s="13">
        <f>C36/C37</f>
        <v>0.26936720005820586</v>
      </c>
    </row>
    <row r="37" spans="1:4" ht="16.5" customHeight="1" x14ac:dyDescent="0.3">
      <c r="A37" s="34" t="s">
        <v>285</v>
      </c>
      <c r="B37" s="34"/>
      <c r="C37" s="8">
        <v>1682030.18</v>
      </c>
      <c r="D37" s="13">
        <f>C37/C37</f>
        <v>1</v>
      </c>
    </row>
  </sheetData>
  <autoFilter ref="N1:U1" xr:uid="{76153F47-2FF3-4C7A-A5D3-9E6456726D70}">
    <sortState xmlns:xlrd2="http://schemas.microsoft.com/office/spreadsheetml/2017/richdata2" ref="N2:U19">
      <sortCondition descending="1" ref="N1"/>
    </sortState>
  </autoFilter>
  <mergeCells count="13">
    <mergeCell ref="F2:F14"/>
    <mergeCell ref="F15:F18"/>
    <mergeCell ref="A16:A20"/>
    <mergeCell ref="F19:F21"/>
    <mergeCell ref="A21:A24"/>
    <mergeCell ref="F22:F27"/>
    <mergeCell ref="A25:A31"/>
    <mergeCell ref="F28:F29"/>
    <mergeCell ref="A32:A34"/>
    <mergeCell ref="A35:B35"/>
    <mergeCell ref="A36:B36"/>
    <mergeCell ref="A37:B37"/>
    <mergeCell ref="A2:A15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DF76B-B225-401A-82C3-2C764C15EE6A}">
  <dimension ref="A1:U37"/>
  <sheetViews>
    <sheetView zoomScale="85" zoomScaleNormal="85" workbookViewId="0">
      <selection activeCell="G36" sqref="G36"/>
    </sheetView>
  </sheetViews>
  <sheetFormatPr defaultColWidth="25.75" defaultRowHeight="16.5" x14ac:dyDescent="0.3"/>
  <cols>
    <col min="1" max="1" width="9" bestFit="1" customWidth="1"/>
    <col min="2" max="2" width="22.25" bestFit="1" customWidth="1"/>
    <col min="3" max="4" width="10.625" customWidth="1"/>
    <col min="5" max="5" width="2.75" customWidth="1"/>
    <col min="6" max="6" width="9" bestFit="1" customWidth="1"/>
    <col min="7" max="7" width="22.25" bestFit="1" customWidth="1"/>
    <col min="8" max="9" width="10.625" customWidth="1"/>
    <col min="14" max="14" width="14.375" bestFit="1" customWidth="1"/>
    <col min="15" max="21" width="10.625" customWidth="1"/>
  </cols>
  <sheetData>
    <row r="1" spans="1:21" x14ac:dyDescent="0.3">
      <c r="A1" s="11" t="s">
        <v>278</v>
      </c>
      <c r="B1" s="11" t="s">
        <v>0</v>
      </c>
      <c r="C1" s="12" t="s">
        <v>267</v>
      </c>
      <c r="D1" s="12" t="s">
        <v>268</v>
      </c>
      <c r="F1" s="11" t="s">
        <v>278</v>
      </c>
      <c r="G1" s="11" t="s">
        <v>0</v>
      </c>
      <c r="H1" s="12" t="s">
        <v>267</v>
      </c>
      <c r="N1" s="25" t="s">
        <v>286</v>
      </c>
      <c r="O1" s="26" t="s">
        <v>265</v>
      </c>
      <c r="P1" s="27" t="s">
        <v>273</v>
      </c>
      <c r="Q1" s="28" t="s">
        <v>274</v>
      </c>
      <c r="R1" s="28" t="s">
        <v>275</v>
      </c>
      <c r="S1" s="28" t="s">
        <v>276</v>
      </c>
      <c r="T1" s="25" t="s">
        <v>269</v>
      </c>
      <c r="U1" s="25" t="s">
        <v>270</v>
      </c>
    </row>
    <row r="2" spans="1:21" x14ac:dyDescent="0.3">
      <c r="A2" s="34" t="s">
        <v>265</v>
      </c>
      <c r="B2" s="10" t="s">
        <v>1</v>
      </c>
      <c r="C2" s="8">
        <v>58346.64</v>
      </c>
      <c r="D2" s="13">
        <f>C2/C37</f>
        <v>7.8697413342886366E-2</v>
      </c>
      <c r="F2" s="38" t="s">
        <v>265</v>
      </c>
      <c r="G2" s="19" t="s">
        <v>1</v>
      </c>
      <c r="H2" s="14">
        <f>C2</f>
        <v>58346.64</v>
      </c>
      <c r="N2" s="9" t="s">
        <v>145</v>
      </c>
      <c r="O2">
        <v>6224.49</v>
      </c>
      <c r="P2">
        <v>0</v>
      </c>
      <c r="Q2">
        <v>71.36999999999999</v>
      </c>
      <c r="R2">
        <v>5261.94</v>
      </c>
      <c r="S2">
        <v>3845.6099999999997</v>
      </c>
      <c r="T2">
        <v>10165.59</v>
      </c>
      <c r="U2">
        <v>98157.040500000003</v>
      </c>
    </row>
    <row r="3" spans="1:21" x14ac:dyDescent="0.3">
      <c r="A3" s="34"/>
      <c r="B3" s="10" t="s">
        <v>2</v>
      </c>
      <c r="C3" s="8">
        <v>0.37</v>
      </c>
      <c r="D3" s="13">
        <f>C3/C37</f>
        <v>4.9905260931679959E-7</v>
      </c>
      <c r="F3" s="38"/>
      <c r="G3" s="19" t="s">
        <v>2</v>
      </c>
      <c r="H3" s="14">
        <f t="shared" ref="H3:H14" si="0">C3</f>
        <v>0.37</v>
      </c>
      <c r="N3" s="9" t="s">
        <v>153</v>
      </c>
      <c r="O3">
        <v>0</v>
      </c>
      <c r="P3">
        <v>0</v>
      </c>
      <c r="Q3">
        <v>0.09</v>
      </c>
      <c r="R3">
        <v>0</v>
      </c>
      <c r="S3">
        <v>667.35</v>
      </c>
      <c r="T3">
        <v>668.16</v>
      </c>
      <c r="U3">
        <v>19877.759600000001</v>
      </c>
    </row>
    <row r="4" spans="1:21" x14ac:dyDescent="0.3">
      <c r="A4" s="34"/>
      <c r="B4" s="10" t="s">
        <v>3</v>
      </c>
      <c r="C4" s="8">
        <v>0</v>
      </c>
      <c r="D4" s="13">
        <f>C4/C37</f>
        <v>0</v>
      </c>
      <c r="F4" s="38"/>
      <c r="G4" s="19" t="s">
        <v>3</v>
      </c>
      <c r="H4" s="14">
        <f t="shared" si="0"/>
        <v>0</v>
      </c>
      <c r="N4" s="9" t="s">
        <v>154</v>
      </c>
      <c r="O4">
        <v>0</v>
      </c>
      <c r="P4">
        <v>0</v>
      </c>
      <c r="Q4">
        <v>0</v>
      </c>
      <c r="R4">
        <v>6.0299999999999994</v>
      </c>
      <c r="S4">
        <v>1051.02</v>
      </c>
      <c r="T4">
        <v>1056.96</v>
      </c>
      <c r="U4">
        <v>21480.419600000001</v>
      </c>
    </row>
    <row r="5" spans="1:21" x14ac:dyDescent="0.3">
      <c r="A5" s="34"/>
      <c r="B5" s="10" t="s">
        <v>266</v>
      </c>
      <c r="C5" s="8">
        <v>0</v>
      </c>
      <c r="D5" s="13">
        <f>C5/C37</f>
        <v>0</v>
      </c>
      <c r="F5" s="38"/>
      <c r="G5" s="19" t="s">
        <v>266</v>
      </c>
      <c r="H5" s="14">
        <f t="shared" si="0"/>
        <v>0</v>
      </c>
      <c r="N5" s="9" t="s">
        <v>152</v>
      </c>
      <c r="O5">
        <v>672.84</v>
      </c>
      <c r="P5">
        <v>0</v>
      </c>
      <c r="Q5">
        <v>0</v>
      </c>
      <c r="R5">
        <v>0</v>
      </c>
      <c r="S5">
        <v>687.95999999999992</v>
      </c>
      <c r="T5">
        <v>1297.1699999999998</v>
      </c>
      <c r="U5">
        <v>12307.9655</v>
      </c>
    </row>
    <row r="6" spans="1:21" x14ac:dyDescent="0.3">
      <c r="A6" s="34"/>
      <c r="B6" s="10" t="s">
        <v>8</v>
      </c>
      <c r="C6" s="8">
        <v>19657.330000000002</v>
      </c>
      <c r="D6" s="13">
        <f>C6/C37</f>
        <v>2.6513626564057854E-2</v>
      </c>
      <c r="F6" s="38"/>
      <c r="G6" s="19" t="s">
        <v>8</v>
      </c>
      <c r="H6" s="14">
        <f t="shared" si="0"/>
        <v>19657.330000000002</v>
      </c>
      <c r="N6" s="9" t="s">
        <v>151</v>
      </c>
      <c r="O6">
        <v>8863.65</v>
      </c>
      <c r="P6">
        <v>1.5026516738464679</v>
      </c>
      <c r="Q6">
        <v>0</v>
      </c>
      <c r="R6">
        <v>349.91999999999996</v>
      </c>
      <c r="S6">
        <v>10441.619999999999</v>
      </c>
      <c r="T6">
        <v>10881.99</v>
      </c>
      <c r="U6">
        <v>40335.054900000003</v>
      </c>
    </row>
    <row r="7" spans="1:21" x14ac:dyDescent="0.3">
      <c r="A7" s="34"/>
      <c r="B7" s="10" t="s">
        <v>10</v>
      </c>
      <c r="C7" s="8">
        <v>0</v>
      </c>
      <c r="D7" s="13">
        <f>C7/C37</f>
        <v>0</v>
      </c>
      <c r="F7" s="38"/>
      <c r="G7" s="19" t="s">
        <v>10</v>
      </c>
      <c r="H7" s="14">
        <f t="shared" si="0"/>
        <v>0</v>
      </c>
      <c r="N7" s="9" t="s">
        <v>158</v>
      </c>
      <c r="O7">
        <v>18.899999999999999</v>
      </c>
      <c r="P7">
        <v>0</v>
      </c>
      <c r="Q7">
        <v>6.84</v>
      </c>
      <c r="R7">
        <v>1965.51</v>
      </c>
      <c r="S7">
        <v>0</v>
      </c>
      <c r="T7">
        <v>1984.6799999999998</v>
      </c>
      <c r="U7">
        <v>40813.448299999996</v>
      </c>
    </row>
    <row r="8" spans="1:21" x14ac:dyDescent="0.3">
      <c r="A8" s="34"/>
      <c r="B8" s="10" t="s">
        <v>5</v>
      </c>
      <c r="C8" s="8">
        <v>0</v>
      </c>
      <c r="D8" s="13">
        <f>C8/C37</f>
        <v>0</v>
      </c>
      <c r="F8" s="38"/>
      <c r="G8" s="19" t="s">
        <v>5</v>
      </c>
      <c r="H8" s="14">
        <f t="shared" si="0"/>
        <v>0</v>
      </c>
      <c r="N8" s="9" t="s">
        <v>162</v>
      </c>
      <c r="O8">
        <v>0</v>
      </c>
      <c r="P8">
        <v>0</v>
      </c>
      <c r="Q8">
        <v>0</v>
      </c>
      <c r="R8">
        <v>449.82</v>
      </c>
      <c r="S8">
        <v>0</v>
      </c>
      <c r="T8">
        <v>450.53999999999996</v>
      </c>
      <c r="U8">
        <v>8189.4462999999996</v>
      </c>
    </row>
    <row r="9" spans="1:21" x14ac:dyDescent="0.3">
      <c r="A9" s="34"/>
      <c r="B9" s="10" t="s">
        <v>31</v>
      </c>
      <c r="C9" s="8">
        <v>0</v>
      </c>
      <c r="D9" s="13">
        <f>C9/C37</f>
        <v>0</v>
      </c>
      <c r="F9" s="38"/>
      <c r="G9" s="19" t="s">
        <v>31</v>
      </c>
      <c r="H9" s="14">
        <f t="shared" si="0"/>
        <v>0</v>
      </c>
      <c r="N9" s="9" t="s">
        <v>150</v>
      </c>
      <c r="O9">
        <v>11778.75</v>
      </c>
      <c r="P9">
        <v>0</v>
      </c>
      <c r="Q9">
        <v>38.97</v>
      </c>
      <c r="R9">
        <v>11786.4</v>
      </c>
      <c r="S9">
        <v>11966.85</v>
      </c>
      <c r="T9">
        <v>16404.84</v>
      </c>
      <c r="U9">
        <v>88262.456000000006</v>
      </c>
    </row>
    <row r="10" spans="1:21" x14ac:dyDescent="0.3">
      <c r="A10" s="34"/>
      <c r="B10" s="10" t="s">
        <v>7</v>
      </c>
      <c r="C10" s="8">
        <v>92.62</v>
      </c>
      <c r="D10" s="13">
        <f>C10/C37</f>
        <v>1.2492500722951889E-4</v>
      </c>
      <c r="F10" s="38"/>
      <c r="G10" s="19" t="s">
        <v>7</v>
      </c>
      <c r="H10" s="14">
        <f t="shared" si="0"/>
        <v>92.62</v>
      </c>
      <c r="N10" s="9" t="s">
        <v>160</v>
      </c>
      <c r="O10">
        <v>0</v>
      </c>
      <c r="P10">
        <v>0</v>
      </c>
      <c r="Q10">
        <v>0</v>
      </c>
      <c r="R10">
        <v>186.84</v>
      </c>
      <c r="S10">
        <v>0</v>
      </c>
      <c r="T10">
        <v>184.14</v>
      </c>
      <c r="U10">
        <v>51943.290699999998</v>
      </c>
    </row>
    <row r="11" spans="1:21" x14ac:dyDescent="0.3">
      <c r="A11" s="34"/>
      <c r="B11" s="10" t="s">
        <v>30</v>
      </c>
      <c r="C11" s="8">
        <v>0</v>
      </c>
      <c r="D11" s="13">
        <f>C11/C37</f>
        <v>0</v>
      </c>
      <c r="F11" s="38"/>
      <c r="G11" s="19" t="s">
        <v>30</v>
      </c>
      <c r="H11" s="14">
        <f t="shared" si="0"/>
        <v>0</v>
      </c>
      <c r="N11" s="9" t="s">
        <v>156</v>
      </c>
      <c r="O11">
        <v>45414.27</v>
      </c>
      <c r="P11">
        <v>1069.2</v>
      </c>
      <c r="Q11">
        <v>46.98</v>
      </c>
      <c r="R11">
        <v>2437.7399999999998</v>
      </c>
      <c r="S11">
        <v>12214.619999999999</v>
      </c>
      <c r="T11">
        <v>45889.11</v>
      </c>
      <c r="U11">
        <v>54165.860999999997</v>
      </c>
    </row>
    <row r="12" spans="1:21" x14ac:dyDescent="0.3">
      <c r="A12" s="34"/>
      <c r="B12" s="10" t="s">
        <v>6</v>
      </c>
      <c r="C12" s="8">
        <v>20391.84</v>
      </c>
      <c r="D12" s="13">
        <f>C12/C37</f>
        <v>2.7504326921001857E-2</v>
      </c>
      <c r="F12" s="38"/>
      <c r="G12" s="19" t="s">
        <v>6</v>
      </c>
      <c r="H12" s="14">
        <f t="shared" si="0"/>
        <v>20391.84</v>
      </c>
      <c r="N12" s="9" t="s">
        <v>157</v>
      </c>
      <c r="O12">
        <v>2982.69</v>
      </c>
      <c r="P12">
        <v>0</v>
      </c>
      <c r="Q12">
        <v>2.88</v>
      </c>
      <c r="R12">
        <v>8404.11</v>
      </c>
      <c r="S12">
        <v>106.2</v>
      </c>
      <c r="T12">
        <v>11315.52</v>
      </c>
      <c r="U12">
        <v>85267.624100000001</v>
      </c>
    </row>
    <row r="13" spans="1:21" x14ac:dyDescent="0.3">
      <c r="A13" s="34"/>
      <c r="B13" s="10" t="s">
        <v>4</v>
      </c>
      <c r="C13" s="8">
        <v>10972</v>
      </c>
      <c r="D13" s="13">
        <f>C13/C37</f>
        <v>1.4798933052497097E-2</v>
      </c>
      <c r="F13" s="38"/>
      <c r="G13" s="19" t="s">
        <v>4</v>
      </c>
      <c r="H13" s="14">
        <f t="shared" si="0"/>
        <v>10972</v>
      </c>
      <c r="N13" s="9" t="s">
        <v>155</v>
      </c>
      <c r="O13">
        <v>17586.899999999998</v>
      </c>
      <c r="P13">
        <v>743.93999999999994</v>
      </c>
      <c r="Q13">
        <v>1843.3799999999999</v>
      </c>
      <c r="R13">
        <v>4863.78</v>
      </c>
      <c r="S13">
        <v>10820.789999999999</v>
      </c>
      <c r="T13">
        <v>19464.03</v>
      </c>
      <c r="U13">
        <v>58366.369500000001</v>
      </c>
    </row>
    <row r="14" spans="1:21" x14ac:dyDescent="0.3">
      <c r="A14" s="34"/>
      <c r="B14" s="10" t="s">
        <v>9</v>
      </c>
      <c r="C14" s="8">
        <v>63967.86</v>
      </c>
      <c r="D14" s="13">
        <f>C14/C37</f>
        <v>8.627926336597766E-2</v>
      </c>
      <c r="F14" s="38"/>
      <c r="G14" s="19" t="s">
        <v>9</v>
      </c>
      <c r="H14" s="14">
        <f t="shared" si="0"/>
        <v>63967.86</v>
      </c>
      <c r="N14" s="9" t="s">
        <v>161</v>
      </c>
      <c r="O14">
        <v>22033.62</v>
      </c>
      <c r="P14">
        <v>0</v>
      </c>
      <c r="Q14">
        <v>136.26</v>
      </c>
      <c r="R14">
        <v>18015.66</v>
      </c>
      <c r="S14">
        <v>21928.23</v>
      </c>
      <c r="T14">
        <v>27864.80999999991</v>
      </c>
      <c r="U14">
        <v>78033.906700000007</v>
      </c>
    </row>
    <row r="15" spans="1:21" x14ac:dyDescent="0.3">
      <c r="A15" s="34"/>
      <c r="B15" s="15" t="s">
        <v>279</v>
      </c>
      <c r="C15" s="31">
        <v>129283.29</v>
      </c>
      <c r="D15" s="32">
        <f>C15/C37</f>
        <v>0.17437611679881218</v>
      </c>
      <c r="F15" s="39" t="s">
        <v>21</v>
      </c>
      <c r="G15" s="20" t="s">
        <v>22</v>
      </c>
      <c r="H15" s="14">
        <f>C16</f>
        <v>0</v>
      </c>
      <c r="N15" s="9" t="s">
        <v>159</v>
      </c>
      <c r="O15">
        <v>13707.18</v>
      </c>
      <c r="P15">
        <v>142.82999999999998</v>
      </c>
      <c r="Q15">
        <v>88.38</v>
      </c>
      <c r="R15">
        <v>9188.01</v>
      </c>
      <c r="S15">
        <v>14294.699999999999</v>
      </c>
      <c r="T15">
        <v>20682.18</v>
      </c>
      <c r="U15">
        <v>84204.154500000004</v>
      </c>
    </row>
    <row r="16" spans="1:21" x14ac:dyDescent="0.3">
      <c r="A16" s="34" t="s">
        <v>21</v>
      </c>
      <c r="B16" s="10" t="s">
        <v>22</v>
      </c>
      <c r="C16" s="8">
        <v>0</v>
      </c>
      <c r="D16" s="13">
        <f>C16/C37</f>
        <v>0</v>
      </c>
      <c r="F16" s="39"/>
      <c r="G16" s="20" t="s">
        <v>24</v>
      </c>
      <c r="H16" s="14">
        <f t="shared" ref="H16:H18" si="1">C17</f>
        <v>0</v>
      </c>
    </row>
    <row r="17" spans="1:8" x14ac:dyDescent="0.3">
      <c r="A17" s="34"/>
      <c r="B17" s="10" t="s">
        <v>24</v>
      </c>
      <c r="C17" s="8">
        <v>0</v>
      </c>
      <c r="D17" s="13">
        <f>C17/C37</f>
        <v>0</v>
      </c>
      <c r="F17" s="39"/>
      <c r="G17" s="20" t="s">
        <v>25</v>
      </c>
      <c r="H17" s="14">
        <f t="shared" si="1"/>
        <v>0</v>
      </c>
    </row>
    <row r="18" spans="1:8" x14ac:dyDescent="0.3">
      <c r="A18" s="34"/>
      <c r="B18" s="10" t="s">
        <v>25</v>
      </c>
      <c r="C18" s="8">
        <v>0</v>
      </c>
      <c r="D18" s="13">
        <f>C18/C37</f>
        <v>0</v>
      </c>
      <c r="F18" s="39"/>
      <c r="G18" s="20" t="s">
        <v>23</v>
      </c>
      <c r="H18" s="14">
        <f t="shared" si="1"/>
        <v>1962.66</v>
      </c>
    </row>
    <row r="19" spans="1:8" x14ac:dyDescent="0.3">
      <c r="A19" s="34"/>
      <c r="B19" s="10" t="s">
        <v>23</v>
      </c>
      <c r="C19" s="8">
        <v>1962.66</v>
      </c>
      <c r="D19" s="13">
        <f>C19/C37</f>
        <v>2.6472178221667838E-3</v>
      </c>
      <c r="F19" s="37" t="s">
        <v>26</v>
      </c>
      <c r="G19" s="21" t="s">
        <v>28</v>
      </c>
      <c r="H19" s="8">
        <f>C21</f>
        <v>255.42</v>
      </c>
    </row>
    <row r="20" spans="1:8" x14ac:dyDescent="0.3">
      <c r="A20" s="34"/>
      <c r="B20" s="15" t="s">
        <v>280</v>
      </c>
      <c r="C20" s="31">
        <v>1957.47</v>
      </c>
      <c r="D20" s="32">
        <f>C20/C37</f>
        <v>2.6402175977279889E-3</v>
      </c>
      <c r="F20" s="37"/>
      <c r="G20" s="21" t="s">
        <v>29</v>
      </c>
      <c r="H20" s="8">
        <f t="shared" ref="H20:H21" si="2">C22</f>
        <v>0</v>
      </c>
    </row>
    <row r="21" spans="1:8" x14ac:dyDescent="0.3">
      <c r="A21" s="34" t="s">
        <v>26</v>
      </c>
      <c r="B21" s="10" t="s">
        <v>28</v>
      </c>
      <c r="C21" s="8">
        <v>255.42</v>
      </c>
      <c r="D21" s="13">
        <f>C21/C37</f>
        <v>3.4450815532891069E-4</v>
      </c>
      <c r="F21" s="37"/>
      <c r="G21" s="21" t="s">
        <v>27</v>
      </c>
      <c r="H21" s="8">
        <f t="shared" si="2"/>
        <v>1980.72</v>
      </c>
    </row>
    <row r="22" spans="1:8" x14ac:dyDescent="0.3">
      <c r="A22" s="34"/>
      <c r="B22" s="10" t="s">
        <v>29</v>
      </c>
      <c r="C22" s="8">
        <v>0</v>
      </c>
      <c r="D22" s="13">
        <f>C22/C37</f>
        <v>0</v>
      </c>
      <c r="F22" s="41" t="s">
        <v>11</v>
      </c>
      <c r="G22" s="22" t="s">
        <v>12</v>
      </c>
      <c r="H22" s="14">
        <f>C25</f>
        <v>35824.949999999997</v>
      </c>
    </row>
    <row r="23" spans="1:8" x14ac:dyDescent="0.3">
      <c r="A23" s="34"/>
      <c r="B23" s="10" t="s">
        <v>27</v>
      </c>
      <c r="C23" s="8">
        <v>1980.72</v>
      </c>
      <c r="D23" s="13">
        <f>C23/C37</f>
        <v>2.6715769846647874E-3</v>
      </c>
      <c r="F23" s="41"/>
      <c r="G23" s="22" t="s">
        <v>13</v>
      </c>
      <c r="H23" s="14">
        <f t="shared" ref="H23:H27" si="3">C26</f>
        <v>2736.18</v>
      </c>
    </row>
    <row r="24" spans="1:8" x14ac:dyDescent="0.3">
      <c r="A24" s="34"/>
      <c r="B24" s="15" t="s">
        <v>281</v>
      </c>
      <c r="C24" s="31">
        <v>2235.15</v>
      </c>
      <c r="D24" s="32">
        <f>C24/C37</f>
        <v>3.0147498370660668E-3</v>
      </c>
      <c r="F24" s="41"/>
      <c r="G24" s="22" t="s">
        <v>14</v>
      </c>
      <c r="H24" s="14">
        <f t="shared" si="3"/>
        <v>4.2300000000000004</v>
      </c>
    </row>
    <row r="25" spans="1:8" x14ac:dyDescent="0.3">
      <c r="A25" s="34" t="s">
        <v>11</v>
      </c>
      <c r="B25" s="10" t="s">
        <v>12</v>
      </c>
      <c r="C25" s="8">
        <v>35824.949999999997</v>
      </c>
      <c r="D25" s="13">
        <f>C25/C37</f>
        <v>4.8320364259848321E-2</v>
      </c>
      <c r="F25" s="41"/>
      <c r="G25" s="22" t="s">
        <v>17</v>
      </c>
      <c r="H25" s="14">
        <f t="shared" si="3"/>
        <v>0</v>
      </c>
    </row>
    <row r="26" spans="1:8" x14ac:dyDescent="0.3">
      <c r="A26" s="34"/>
      <c r="B26" s="10" t="s">
        <v>13</v>
      </c>
      <c r="C26" s="8">
        <v>2736.18</v>
      </c>
      <c r="D26" s="13">
        <f>C26/C37</f>
        <v>3.6905345096228128E-3</v>
      </c>
      <c r="F26" s="41"/>
      <c r="G26" s="22" t="s">
        <v>16</v>
      </c>
      <c r="H26" s="14">
        <f t="shared" si="3"/>
        <v>26540.91</v>
      </c>
    </row>
    <row r="27" spans="1:8" x14ac:dyDescent="0.3">
      <c r="A27" s="34"/>
      <c r="B27" s="10" t="s">
        <v>14</v>
      </c>
      <c r="C27" s="8">
        <v>4.2300000000000004</v>
      </c>
      <c r="D27" s="13">
        <f>C27/C37</f>
        <v>5.7053852362434126E-6</v>
      </c>
      <c r="F27" s="41"/>
      <c r="G27" s="22" t="s">
        <v>15</v>
      </c>
      <c r="H27" s="14">
        <f t="shared" si="3"/>
        <v>0</v>
      </c>
    </row>
    <row r="28" spans="1:8" x14ac:dyDescent="0.3">
      <c r="A28" s="34"/>
      <c r="B28" s="10" t="s">
        <v>17</v>
      </c>
      <c r="C28" s="8">
        <v>0</v>
      </c>
      <c r="D28" s="13">
        <f>C28/C37</f>
        <v>0</v>
      </c>
      <c r="F28" s="40" t="s">
        <v>18</v>
      </c>
      <c r="G28" s="15" t="s">
        <v>19</v>
      </c>
      <c r="H28" s="8">
        <f>C32</f>
        <v>4448.7</v>
      </c>
    </row>
    <row r="29" spans="1:8" x14ac:dyDescent="0.3">
      <c r="A29" s="34"/>
      <c r="B29" s="10" t="s">
        <v>16</v>
      </c>
      <c r="C29" s="8">
        <v>26540.91</v>
      </c>
      <c r="D29" s="13">
        <f>C29/C37</f>
        <v>3.5798136186871193E-2</v>
      </c>
      <c r="F29" s="40"/>
      <c r="G29" s="15" t="s">
        <v>20</v>
      </c>
      <c r="H29" s="8">
        <f>C33</f>
        <v>83576.94</v>
      </c>
    </row>
    <row r="30" spans="1:8" x14ac:dyDescent="0.3">
      <c r="A30" s="34"/>
      <c r="B30" s="10" t="s">
        <v>15</v>
      </c>
      <c r="C30" s="8">
        <v>0</v>
      </c>
      <c r="D30" s="13">
        <f>C30/C37</f>
        <v>0</v>
      </c>
    </row>
    <row r="31" spans="1:8" x14ac:dyDescent="0.3">
      <c r="A31" s="34"/>
      <c r="B31" s="15" t="s">
        <v>282</v>
      </c>
      <c r="C31" s="31">
        <v>62915.76</v>
      </c>
      <c r="D31" s="32">
        <f>C31/C37</f>
        <v>8.4860200527431165E-2</v>
      </c>
    </row>
    <row r="32" spans="1:8" x14ac:dyDescent="0.3">
      <c r="A32" s="34" t="s">
        <v>18</v>
      </c>
      <c r="B32" s="10" t="s">
        <v>19</v>
      </c>
      <c r="C32" s="8">
        <v>4448.7</v>
      </c>
      <c r="D32" s="13">
        <f>C32/C37</f>
        <v>6.0003657920747206E-3</v>
      </c>
    </row>
    <row r="33" spans="1:4" x14ac:dyDescent="0.3">
      <c r="A33" s="34"/>
      <c r="B33" s="10" t="s">
        <v>20</v>
      </c>
      <c r="C33" s="8">
        <v>83576.94</v>
      </c>
      <c r="D33" s="13">
        <f>C33/C37</f>
        <v>0.11272781077219894</v>
      </c>
    </row>
    <row r="34" spans="1:4" ht="16.5" customHeight="1" x14ac:dyDescent="0.3">
      <c r="A34" s="34"/>
      <c r="B34" s="15" t="s">
        <v>283</v>
      </c>
      <c r="C34" s="31">
        <v>88024.95</v>
      </c>
      <c r="D34" s="32">
        <f>C34/C37</f>
        <v>0.11872724589859682</v>
      </c>
    </row>
    <row r="35" spans="1:4" ht="16.5" customHeight="1" x14ac:dyDescent="0.3">
      <c r="A35" s="34" t="s">
        <v>272</v>
      </c>
      <c r="B35" s="34"/>
      <c r="C35" s="8">
        <v>284416.62</v>
      </c>
      <c r="D35" s="13">
        <f>C35/C37</f>
        <v>0.38361853065963419</v>
      </c>
    </row>
    <row r="36" spans="1:4" ht="16.5" customHeight="1" x14ac:dyDescent="0.3">
      <c r="A36" s="34" t="s">
        <v>284</v>
      </c>
      <c r="B36" s="34"/>
      <c r="C36" s="8">
        <v>168309.72</v>
      </c>
      <c r="D36" s="13">
        <f>C36/C37</f>
        <v>0.22701460794427011</v>
      </c>
    </row>
    <row r="37" spans="1:4" ht="16.5" customHeight="1" x14ac:dyDescent="0.3">
      <c r="A37" s="34" t="s">
        <v>285</v>
      </c>
      <c r="B37" s="34"/>
      <c r="C37" s="8">
        <v>741404.8</v>
      </c>
      <c r="D37" s="13">
        <f>C37/C37</f>
        <v>1</v>
      </c>
    </row>
  </sheetData>
  <autoFilter ref="N1:U1" xr:uid="{76153F47-2FF3-4C7A-A5D3-9E6456726D70}">
    <sortState xmlns:xlrd2="http://schemas.microsoft.com/office/spreadsheetml/2017/richdata2" ref="N2:U15">
      <sortCondition descending="1" ref="N1"/>
    </sortState>
  </autoFilter>
  <mergeCells count="13">
    <mergeCell ref="F2:F14"/>
    <mergeCell ref="F15:F18"/>
    <mergeCell ref="A16:A20"/>
    <mergeCell ref="F19:F21"/>
    <mergeCell ref="A21:A24"/>
    <mergeCell ref="F22:F27"/>
    <mergeCell ref="A25:A31"/>
    <mergeCell ref="F28:F29"/>
    <mergeCell ref="A32:A34"/>
    <mergeCell ref="A35:B35"/>
    <mergeCell ref="A36:B36"/>
    <mergeCell ref="A37:B37"/>
    <mergeCell ref="A2:A15"/>
  </mergeCells>
  <phoneticPr fontId="2" type="noConversion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EC2A6-7357-4B51-BB4A-BCF60CABDACC}">
  <dimension ref="A1:U37"/>
  <sheetViews>
    <sheetView zoomScale="85" zoomScaleNormal="85" workbookViewId="0">
      <selection activeCell="H33" sqref="H33"/>
    </sheetView>
  </sheetViews>
  <sheetFormatPr defaultColWidth="25.75" defaultRowHeight="16.5" x14ac:dyDescent="0.3"/>
  <cols>
    <col min="1" max="1" width="9" bestFit="1" customWidth="1"/>
    <col min="2" max="2" width="22.25" bestFit="1" customWidth="1"/>
    <col min="3" max="4" width="10.625" customWidth="1"/>
    <col min="5" max="5" width="2.75" customWidth="1"/>
    <col min="6" max="6" width="9" bestFit="1" customWidth="1"/>
    <col min="7" max="7" width="22.25" bestFit="1" customWidth="1"/>
    <col min="8" max="9" width="10.625" customWidth="1"/>
    <col min="14" max="14" width="14.375" bestFit="1" customWidth="1"/>
    <col min="15" max="21" width="10.625" customWidth="1"/>
  </cols>
  <sheetData>
    <row r="1" spans="1:21" x14ac:dyDescent="0.3">
      <c r="A1" s="11" t="s">
        <v>278</v>
      </c>
      <c r="B1" s="11" t="s">
        <v>0</v>
      </c>
      <c r="C1" s="12" t="s">
        <v>267</v>
      </c>
      <c r="D1" s="12" t="s">
        <v>268</v>
      </c>
      <c r="F1" s="11" t="s">
        <v>278</v>
      </c>
      <c r="G1" s="11" t="s">
        <v>0</v>
      </c>
      <c r="H1" s="12" t="s">
        <v>267</v>
      </c>
      <c r="N1" s="25" t="s">
        <v>286</v>
      </c>
      <c r="O1" s="26" t="s">
        <v>265</v>
      </c>
      <c r="P1" s="27" t="s">
        <v>273</v>
      </c>
      <c r="Q1" s="28" t="s">
        <v>274</v>
      </c>
      <c r="R1" s="28" t="s">
        <v>275</v>
      </c>
      <c r="S1" s="28" t="s">
        <v>276</v>
      </c>
      <c r="T1" s="25" t="s">
        <v>269</v>
      </c>
      <c r="U1" s="25" t="s">
        <v>270</v>
      </c>
    </row>
    <row r="2" spans="1:21" x14ac:dyDescent="0.3">
      <c r="A2" s="34" t="s">
        <v>265</v>
      </c>
      <c r="B2" s="10" t="s">
        <v>1</v>
      </c>
      <c r="C2" s="8">
        <v>8672.1299999999992</v>
      </c>
      <c r="D2" s="13">
        <f>C2/C37</f>
        <v>1.0485931227783778E-2</v>
      </c>
      <c r="F2" s="38" t="s">
        <v>265</v>
      </c>
      <c r="G2" s="19" t="s">
        <v>1</v>
      </c>
      <c r="H2" s="14">
        <f>C2</f>
        <v>8672.1299999999992</v>
      </c>
      <c r="N2" s="9" t="s">
        <v>170</v>
      </c>
      <c r="O2">
        <v>1196.73</v>
      </c>
      <c r="P2">
        <v>0</v>
      </c>
      <c r="Q2">
        <v>0</v>
      </c>
      <c r="R2">
        <v>0.86170797630314733</v>
      </c>
      <c r="S2">
        <v>1787.22</v>
      </c>
      <c r="T2">
        <v>1835.55</v>
      </c>
      <c r="U2">
        <v>6080.9705999999996</v>
      </c>
    </row>
    <row r="3" spans="1:21" x14ac:dyDescent="0.3">
      <c r="A3" s="34"/>
      <c r="B3" s="10" t="s">
        <v>2</v>
      </c>
      <c r="C3" s="8">
        <v>7547.26</v>
      </c>
      <c r="D3" s="13">
        <f>C3/C37</f>
        <v>9.1257913936026568E-3</v>
      </c>
      <c r="F3" s="38"/>
      <c r="G3" s="19" t="s">
        <v>2</v>
      </c>
      <c r="H3" s="14">
        <f t="shared" ref="H3:H14" si="0">C3</f>
        <v>7547.26</v>
      </c>
      <c r="N3" s="9" t="s">
        <v>165</v>
      </c>
      <c r="O3">
        <v>4569.66</v>
      </c>
      <c r="P3">
        <v>0</v>
      </c>
      <c r="Q3">
        <v>88.02</v>
      </c>
      <c r="R3">
        <v>2105.8199999999997</v>
      </c>
      <c r="S3">
        <v>4307.58</v>
      </c>
      <c r="T3">
        <v>6526.8</v>
      </c>
      <c r="U3">
        <v>86382.848499999993</v>
      </c>
    </row>
    <row r="4" spans="1:21" x14ac:dyDescent="0.3">
      <c r="A4" s="34"/>
      <c r="B4" s="10" t="s">
        <v>3</v>
      </c>
      <c r="C4" s="8">
        <v>0</v>
      </c>
      <c r="D4" s="13">
        <f>C4/C37</f>
        <v>0</v>
      </c>
      <c r="F4" s="38"/>
      <c r="G4" s="19" t="s">
        <v>3</v>
      </c>
      <c r="H4" s="14">
        <f t="shared" si="0"/>
        <v>0</v>
      </c>
      <c r="N4" s="9" t="s">
        <v>172</v>
      </c>
      <c r="O4">
        <v>4192.38</v>
      </c>
      <c r="P4">
        <v>0</v>
      </c>
      <c r="Q4">
        <v>0.63</v>
      </c>
      <c r="R4">
        <v>2345.4</v>
      </c>
      <c r="S4">
        <v>890.28</v>
      </c>
      <c r="T4">
        <v>6531.75</v>
      </c>
      <c r="U4">
        <v>57666.682200000003</v>
      </c>
    </row>
    <row r="5" spans="1:21" x14ac:dyDescent="0.3">
      <c r="A5" s="34"/>
      <c r="B5" s="10" t="s">
        <v>266</v>
      </c>
      <c r="C5" s="8">
        <v>0</v>
      </c>
      <c r="D5" s="13">
        <f>C5/C37</f>
        <v>0</v>
      </c>
      <c r="F5" s="38"/>
      <c r="G5" s="19" t="s">
        <v>266</v>
      </c>
      <c r="H5" s="14">
        <f t="shared" si="0"/>
        <v>0</v>
      </c>
      <c r="N5" s="9" t="s">
        <v>169</v>
      </c>
      <c r="O5">
        <v>1868.31</v>
      </c>
      <c r="P5">
        <v>0</v>
      </c>
      <c r="Q5">
        <v>0</v>
      </c>
      <c r="R5">
        <v>1355.22</v>
      </c>
      <c r="S5">
        <v>1988.6399999999999</v>
      </c>
      <c r="T5">
        <v>3383.46</v>
      </c>
      <c r="U5">
        <v>55389.596100000002</v>
      </c>
    </row>
    <row r="6" spans="1:21" x14ac:dyDescent="0.3">
      <c r="A6" s="34"/>
      <c r="B6" s="10" t="s">
        <v>8</v>
      </c>
      <c r="C6" s="8">
        <v>8689.34</v>
      </c>
      <c r="D6" s="13">
        <f>C6/C37</f>
        <v>1.0506740749369614E-2</v>
      </c>
      <c r="F6" s="38"/>
      <c r="G6" s="19" t="s">
        <v>8</v>
      </c>
      <c r="H6" s="14">
        <f t="shared" si="0"/>
        <v>8689.34</v>
      </c>
      <c r="N6" s="9" t="s">
        <v>171</v>
      </c>
      <c r="O6">
        <v>669.78</v>
      </c>
      <c r="P6">
        <v>1039.1399999999999</v>
      </c>
      <c r="Q6">
        <v>0.09</v>
      </c>
      <c r="R6">
        <v>0</v>
      </c>
      <c r="S6">
        <v>954.71999999999991</v>
      </c>
      <c r="T6">
        <v>1457.37</v>
      </c>
      <c r="U6">
        <v>71008.301900000006</v>
      </c>
    </row>
    <row r="7" spans="1:21" x14ac:dyDescent="0.3">
      <c r="A7" s="34"/>
      <c r="B7" s="10" t="s">
        <v>10</v>
      </c>
      <c r="C7" s="8">
        <v>147.96</v>
      </c>
      <c r="D7" s="13">
        <f>C7/C37</f>
        <v>1.789062646043E-4</v>
      </c>
      <c r="F7" s="38"/>
      <c r="G7" s="19" t="s">
        <v>10</v>
      </c>
      <c r="H7" s="14">
        <f t="shared" si="0"/>
        <v>147.96</v>
      </c>
      <c r="N7" s="9" t="s">
        <v>166</v>
      </c>
      <c r="O7">
        <v>394.11</v>
      </c>
      <c r="P7">
        <v>32.129999999999995</v>
      </c>
      <c r="Q7">
        <v>11.07</v>
      </c>
      <c r="R7">
        <v>367.38</v>
      </c>
      <c r="S7">
        <v>191.60999999999999</v>
      </c>
      <c r="T7">
        <v>787.41</v>
      </c>
      <c r="U7">
        <v>58447.615400000002</v>
      </c>
    </row>
    <row r="8" spans="1:21" x14ac:dyDescent="0.3">
      <c r="A8" s="34"/>
      <c r="B8" s="10" t="s">
        <v>5</v>
      </c>
      <c r="C8" s="8">
        <v>12.69</v>
      </c>
      <c r="D8" s="13">
        <f>C8/C37</f>
        <v>1.5344150431390693E-5</v>
      </c>
      <c r="F8" s="38"/>
      <c r="G8" s="19" t="s">
        <v>5</v>
      </c>
      <c r="H8" s="14">
        <f t="shared" si="0"/>
        <v>12.69</v>
      </c>
      <c r="N8" s="9" t="s">
        <v>173</v>
      </c>
      <c r="O8">
        <v>397.97999999999996</v>
      </c>
      <c r="P8">
        <v>0</v>
      </c>
      <c r="Q8">
        <v>269.09999999999997</v>
      </c>
      <c r="R8">
        <v>1225.6199999999999</v>
      </c>
      <c r="S8">
        <v>273.77999999999997</v>
      </c>
      <c r="T8">
        <v>2114.2799999999997</v>
      </c>
      <c r="U8">
        <v>62452.849099999999</v>
      </c>
    </row>
    <row r="9" spans="1:21" x14ac:dyDescent="0.3">
      <c r="A9" s="34"/>
      <c r="B9" s="10" t="s">
        <v>31</v>
      </c>
      <c r="C9" s="8">
        <v>0</v>
      </c>
      <c r="D9" s="13">
        <f>C9/C37</f>
        <v>0</v>
      </c>
      <c r="F9" s="38"/>
      <c r="G9" s="19" t="s">
        <v>31</v>
      </c>
      <c r="H9" s="14">
        <f t="shared" si="0"/>
        <v>0</v>
      </c>
      <c r="N9" s="9" t="s">
        <v>168</v>
      </c>
      <c r="O9">
        <v>2403.9</v>
      </c>
      <c r="P9">
        <v>79.38</v>
      </c>
      <c r="Q9">
        <v>0.18</v>
      </c>
      <c r="R9">
        <v>290.78999999999996</v>
      </c>
      <c r="S9">
        <v>0.69803367550924045</v>
      </c>
      <c r="T9">
        <v>2779.92</v>
      </c>
      <c r="U9">
        <v>74460.120599999995</v>
      </c>
    </row>
    <row r="10" spans="1:21" x14ac:dyDescent="0.3">
      <c r="A10" s="34"/>
      <c r="B10" s="10" t="s">
        <v>7</v>
      </c>
      <c r="C10" s="8">
        <v>6.57</v>
      </c>
      <c r="D10" s="13">
        <f>C10/C37</f>
        <v>7.9441346205072386E-6</v>
      </c>
      <c r="F10" s="38"/>
      <c r="G10" s="19" t="s">
        <v>7</v>
      </c>
      <c r="H10" s="14">
        <f t="shared" si="0"/>
        <v>6.57</v>
      </c>
      <c r="N10" s="9" t="s">
        <v>174</v>
      </c>
      <c r="O10">
        <v>5.13</v>
      </c>
      <c r="P10">
        <v>66.599999999999994</v>
      </c>
      <c r="Q10">
        <v>2.0699999999999998</v>
      </c>
      <c r="R10">
        <v>2103.2999999999997</v>
      </c>
      <c r="S10">
        <v>36.269999999999996</v>
      </c>
      <c r="T10">
        <v>2212.11</v>
      </c>
      <c r="U10">
        <v>36790.034599999999</v>
      </c>
    </row>
    <row r="11" spans="1:21" x14ac:dyDescent="0.3">
      <c r="A11" s="34"/>
      <c r="B11" s="10" t="s">
        <v>30</v>
      </c>
      <c r="C11" s="8">
        <v>0</v>
      </c>
      <c r="D11" s="13">
        <f>C11/C37</f>
        <v>0</v>
      </c>
      <c r="F11" s="38"/>
      <c r="G11" s="19" t="s">
        <v>30</v>
      </c>
      <c r="H11" s="14">
        <f t="shared" si="0"/>
        <v>0</v>
      </c>
      <c r="N11" s="9" t="s">
        <v>167</v>
      </c>
      <c r="O11">
        <v>628.74</v>
      </c>
      <c r="P11">
        <v>1921.4099999999999</v>
      </c>
      <c r="Q11">
        <v>0</v>
      </c>
      <c r="R11">
        <v>1536.21</v>
      </c>
      <c r="S11">
        <v>2111.67</v>
      </c>
      <c r="T11">
        <v>4062.06</v>
      </c>
      <c r="U11">
        <v>54324.093699999998</v>
      </c>
    </row>
    <row r="12" spans="1:21" x14ac:dyDescent="0.3">
      <c r="A12" s="34"/>
      <c r="B12" s="10" t="s">
        <v>6</v>
      </c>
      <c r="C12" s="8">
        <v>2671.02</v>
      </c>
      <c r="D12" s="13">
        <f>C12/C37</f>
        <v>3.2296716064029291E-3</v>
      </c>
      <c r="F12" s="38"/>
      <c r="G12" s="19" t="s">
        <v>6</v>
      </c>
      <c r="H12" s="14">
        <f t="shared" si="0"/>
        <v>2671.02</v>
      </c>
      <c r="N12" s="9" t="s">
        <v>177</v>
      </c>
      <c r="O12">
        <v>2293.7399999999998</v>
      </c>
      <c r="P12">
        <v>988.29</v>
      </c>
      <c r="Q12">
        <v>0</v>
      </c>
      <c r="R12">
        <v>2099.61</v>
      </c>
      <c r="S12">
        <v>3258</v>
      </c>
      <c r="T12">
        <v>5426.0999999999995</v>
      </c>
      <c r="U12">
        <v>54351.471799999999</v>
      </c>
    </row>
    <row r="13" spans="1:21" x14ac:dyDescent="0.3">
      <c r="A13" s="34"/>
      <c r="B13" s="10" t="s">
        <v>4</v>
      </c>
      <c r="C13" s="8">
        <v>606.96</v>
      </c>
      <c r="D13" s="13">
        <f>C13/C37</f>
        <v>7.3390745042055915E-4</v>
      </c>
      <c r="F13" s="38"/>
      <c r="G13" s="19" t="s">
        <v>4</v>
      </c>
      <c r="H13" s="14">
        <f t="shared" si="0"/>
        <v>606.96</v>
      </c>
      <c r="N13" s="9" t="s">
        <v>163</v>
      </c>
      <c r="O13">
        <v>641.79</v>
      </c>
      <c r="P13">
        <v>0</v>
      </c>
      <c r="Q13">
        <v>0.72</v>
      </c>
      <c r="R13">
        <v>673.82999999999993</v>
      </c>
      <c r="S13">
        <v>406.62</v>
      </c>
      <c r="T13">
        <v>1480.4099999999999</v>
      </c>
      <c r="U13">
        <v>43862.938699999999</v>
      </c>
    </row>
    <row r="14" spans="1:21" x14ac:dyDescent="0.3">
      <c r="A14" s="34"/>
      <c r="B14" s="10" t="s">
        <v>9</v>
      </c>
      <c r="C14" s="8">
        <v>12.96</v>
      </c>
      <c r="D14" s="13">
        <f>C14/C37</f>
        <v>1.5670621717164964E-5</v>
      </c>
      <c r="F14" s="38"/>
      <c r="G14" s="19" t="s">
        <v>9</v>
      </c>
      <c r="H14" s="14">
        <f t="shared" si="0"/>
        <v>12.96</v>
      </c>
      <c r="N14" s="9" t="s">
        <v>164</v>
      </c>
      <c r="O14">
        <v>217.17</v>
      </c>
      <c r="P14">
        <v>0</v>
      </c>
      <c r="Q14">
        <v>0</v>
      </c>
      <c r="R14">
        <v>571.77</v>
      </c>
      <c r="S14">
        <v>418.85999999999996</v>
      </c>
      <c r="T14">
        <v>1052.82</v>
      </c>
      <c r="U14">
        <v>19806.898099999999</v>
      </c>
    </row>
    <row r="15" spans="1:21" x14ac:dyDescent="0.3">
      <c r="A15" s="34"/>
      <c r="B15" s="15" t="s">
        <v>279</v>
      </c>
      <c r="C15" s="31">
        <v>26816.49</v>
      </c>
      <c r="D15" s="32">
        <f>C15/C37</f>
        <v>3.242523692686243E-2</v>
      </c>
      <c r="F15" s="39" t="s">
        <v>21</v>
      </c>
      <c r="G15" s="20" t="s">
        <v>22</v>
      </c>
      <c r="H15" s="14">
        <f>C16</f>
        <v>64.08</v>
      </c>
      <c r="N15" s="9" t="s">
        <v>175</v>
      </c>
      <c r="O15">
        <v>3193.02</v>
      </c>
      <c r="P15">
        <v>0</v>
      </c>
      <c r="Q15">
        <v>80.36999999999999</v>
      </c>
      <c r="R15">
        <v>858.68999999999994</v>
      </c>
      <c r="S15">
        <v>3159.27</v>
      </c>
      <c r="T15">
        <v>4127.58</v>
      </c>
      <c r="U15">
        <v>47969.695699999997</v>
      </c>
    </row>
    <row r="16" spans="1:21" x14ac:dyDescent="0.3">
      <c r="A16" s="34" t="s">
        <v>21</v>
      </c>
      <c r="B16" s="10" t="s">
        <v>22</v>
      </c>
      <c r="C16" s="8">
        <v>64.08</v>
      </c>
      <c r="D16" s="13">
        <f>C16/C37</f>
        <v>7.7482518490426755E-5</v>
      </c>
      <c r="F16" s="39"/>
      <c r="G16" s="20" t="s">
        <v>24</v>
      </c>
      <c r="H16" s="14">
        <f t="shared" ref="H16:H18" si="1">C17</f>
        <v>142.65</v>
      </c>
      <c r="N16" s="9" t="s">
        <v>178</v>
      </c>
      <c r="O16">
        <v>3932.8199999999997</v>
      </c>
      <c r="P16">
        <v>1521.1799999999998</v>
      </c>
      <c r="Q16">
        <v>118.17</v>
      </c>
      <c r="R16">
        <v>135.26999999999998</v>
      </c>
      <c r="S16">
        <v>4964.67</v>
      </c>
      <c r="T16">
        <v>6040.71</v>
      </c>
      <c r="U16">
        <v>53650.565999999999</v>
      </c>
    </row>
    <row r="17" spans="1:21" x14ac:dyDescent="0.3">
      <c r="A17" s="34"/>
      <c r="B17" s="10" t="s">
        <v>24</v>
      </c>
      <c r="C17" s="8">
        <v>142.65</v>
      </c>
      <c r="D17" s="13">
        <f>C17/C37</f>
        <v>1.7248566265073935E-4</v>
      </c>
      <c r="F17" s="39"/>
      <c r="G17" s="20" t="s">
        <v>25</v>
      </c>
      <c r="H17" s="14">
        <f t="shared" si="1"/>
        <v>0</v>
      </c>
      <c r="N17" s="9" t="s">
        <v>176</v>
      </c>
      <c r="O17">
        <v>211.23</v>
      </c>
      <c r="P17">
        <v>39.15</v>
      </c>
      <c r="Q17">
        <v>0</v>
      </c>
      <c r="R17">
        <v>1.17</v>
      </c>
      <c r="S17">
        <v>32.4</v>
      </c>
      <c r="T17">
        <v>269.90999999999997</v>
      </c>
      <c r="U17">
        <v>44380.579599999997</v>
      </c>
    </row>
    <row r="18" spans="1:21" x14ac:dyDescent="0.3">
      <c r="A18" s="34"/>
      <c r="B18" s="10" t="s">
        <v>25</v>
      </c>
      <c r="C18" s="8">
        <v>0</v>
      </c>
      <c r="D18" s="13">
        <f>C18/C37</f>
        <v>0</v>
      </c>
      <c r="F18" s="39"/>
      <c r="G18" s="20" t="s">
        <v>23</v>
      </c>
      <c r="H18" s="14">
        <f t="shared" si="1"/>
        <v>5480.46</v>
      </c>
    </row>
    <row r="19" spans="1:21" x14ac:dyDescent="0.3">
      <c r="A19" s="34"/>
      <c r="B19" s="10" t="s">
        <v>23</v>
      </c>
      <c r="C19" s="8">
        <v>5480.46</v>
      </c>
      <c r="D19" s="13">
        <f>C19/C37</f>
        <v>6.6267141586461341E-3</v>
      </c>
      <c r="F19" s="37" t="s">
        <v>26</v>
      </c>
      <c r="G19" s="21" t="s">
        <v>28</v>
      </c>
      <c r="H19" s="8">
        <f>C21</f>
        <v>235.71</v>
      </c>
    </row>
    <row r="20" spans="1:21" x14ac:dyDescent="0.3">
      <c r="A20" s="34"/>
      <c r="B20" s="15" t="s">
        <v>280</v>
      </c>
      <c r="C20" s="31">
        <v>5687.28</v>
      </c>
      <c r="D20" s="32">
        <f>C20/C37</f>
        <v>6.8767911635492238E-3</v>
      </c>
      <c r="F20" s="37"/>
      <c r="G20" s="21" t="s">
        <v>29</v>
      </c>
      <c r="H20" s="8">
        <f t="shared" ref="H20:H21" si="2">C22</f>
        <v>0</v>
      </c>
    </row>
    <row r="21" spans="1:21" x14ac:dyDescent="0.3">
      <c r="A21" s="34" t="s">
        <v>26</v>
      </c>
      <c r="B21" s="10" t="s">
        <v>28</v>
      </c>
      <c r="C21" s="8">
        <v>235.71</v>
      </c>
      <c r="D21" s="13">
        <f>C21/C37</f>
        <v>2.8500943248093775E-4</v>
      </c>
      <c r="F21" s="37"/>
      <c r="G21" s="21" t="s">
        <v>27</v>
      </c>
      <c r="H21" s="8">
        <f t="shared" si="2"/>
        <v>334.62</v>
      </c>
    </row>
    <row r="22" spans="1:21" x14ac:dyDescent="0.3">
      <c r="A22" s="34"/>
      <c r="B22" s="10" t="s">
        <v>29</v>
      </c>
      <c r="C22" s="8">
        <v>0</v>
      </c>
      <c r="D22" s="13">
        <f>C22/C37</f>
        <v>0</v>
      </c>
      <c r="F22" s="41" t="s">
        <v>11</v>
      </c>
      <c r="G22" s="22" t="s">
        <v>12</v>
      </c>
      <c r="H22" s="14">
        <f>C25</f>
        <v>0</v>
      </c>
    </row>
    <row r="23" spans="1:21" x14ac:dyDescent="0.3">
      <c r="A23" s="34"/>
      <c r="B23" s="10" t="s">
        <v>27</v>
      </c>
      <c r="C23" s="8">
        <v>334.62</v>
      </c>
      <c r="D23" s="13">
        <f>C23/C37</f>
        <v>4.0460674683624536E-4</v>
      </c>
      <c r="F23" s="41"/>
      <c r="G23" s="22" t="s">
        <v>13</v>
      </c>
      <c r="H23" s="14">
        <f t="shared" ref="H23:H27" si="3">C26</f>
        <v>815.31</v>
      </c>
    </row>
    <row r="24" spans="1:21" x14ac:dyDescent="0.3">
      <c r="A24" s="34"/>
      <c r="B24" s="15" t="s">
        <v>281</v>
      </c>
      <c r="C24" s="31">
        <v>570.41999999999996</v>
      </c>
      <c r="D24" s="32">
        <f>C24/C37</f>
        <v>6.897250030791078E-4</v>
      </c>
      <c r="F24" s="41"/>
      <c r="G24" s="22" t="s">
        <v>14</v>
      </c>
      <c r="H24" s="14">
        <f t="shared" si="3"/>
        <v>2476.0300000000002</v>
      </c>
    </row>
    <row r="25" spans="1:21" x14ac:dyDescent="0.3">
      <c r="A25" s="34" t="s">
        <v>11</v>
      </c>
      <c r="B25" s="10" t="s">
        <v>12</v>
      </c>
      <c r="C25" s="8">
        <v>0</v>
      </c>
      <c r="D25" s="13">
        <f>C25/C37</f>
        <v>0</v>
      </c>
      <c r="F25" s="41"/>
      <c r="G25" s="22" t="s">
        <v>17</v>
      </c>
      <c r="H25" s="14">
        <f t="shared" si="3"/>
        <v>156.41999999999999</v>
      </c>
    </row>
    <row r="26" spans="1:21" x14ac:dyDescent="0.3">
      <c r="A26" s="34"/>
      <c r="B26" s="10" t="s">
        <v>13</v>
      </c>
      <c r="C26" s="8">
        <v>815.31</v>
      </c>
      <c r="D26" s="13">
        <f>C26/C37</f>
        <v>9.8583445927637073E-4</v>
      </c>
      <c r="F26" s="41"/>
      <c r="G26" s="22" t="s">
        <v>16</v>
      </c>
      <c r="H26" s="14">
        <f t="shared" si="3"/>
        <v>12251.88</v>
      </c>
    </row>
    <row r="27" spans="1:21" x14ac:dyDescent="0.3">
      <c r="A27" s="34"/>
      <c r="B27" s="10" t="s">
        <v>14</v>
      </c>
      <c r="C27" s="8">
        <v>2476.0300000000002</v>
      </c>
      <c r="D27" s="13">
        <f>C27/C37</f>
        <v>2.9938988804283926E-3</v>
      </c>
      <c r="F27" s="41"/>
      <c r="G27" s="22" t="s">
        <v>15</v>
      </c>
      <c r="H27" s="14">
        <f t="shared" si="3"/>
        <v>0</v>
      </c>
    </row>
    <row r="28" spans="1:21" x14ac:dyDescent="0.3">
      <c r="A28" s="34"/>
      <c r="B28" s="10" t="s">
        <v>17</v>
      </c>
      <c r="C28" s="8">
        <v>156.41999999999999</v>
      </c>
      <c r="D28" s="13">
        <f>C28/C37</f>
        <v>1.8913569822522712E-4</v>
      </c>
      <c r="F28" s="40" t="s">
        <v>18</v>
      </c>
      <c r="G28" s="15" t="s">
        <v>19</v>
      </c>
      <c r="H28" s="8">
        <f>C32</f>
        <v>1945.49</v>
      </c>
    </row>
    <row r="29" spans="1:21" x14ac:dyDescent="0.3">
      <c r="A29" s="34"/>
      <c r="B29" s="10" t="s">
        <v>16</v>
      </c>
      <c r="C29" s="8">
        <v>12251.88</v>
      </c>
      <c r="D29" s="13">
        <f>C29/C37</f>
        <v>1.4814396358340975E-2</v>
      </c>
      <c r="F29" s="40"/>
      <c r="G29" s="15" t="s">
        <v>20</v>
      </c>
      <c r="H29" s="8">
        <f>C33</f>
        <v>22836.67</v>
      </c>
    </row>
    <row r="30" spans="1:21" x14ac:dyDescent="0.3">
      <c r="A30" s="34"/>
      <c r="B30" s="10" t="s">
        <v>15</v>
      </c>
      <c r="C30" s="8">
        <v>0</v>
      </c>
      <c r="D30" s="13">
        <f>C30/C37</f>
        <v>0</v>
      </c>
    </row>
    <row r="31" spans="1:21" x14ac:dyDescent="0.3">
      <c r="A31" s="34"/>
      <c r="B31" s="15" t="s">
        <v>282</v>
      </c>
      <c r="C31" s="31">
        <v>15670.94</v>
      </c>
      <c r="D31" s="32">
        <f>C31/C37</f>
        <v>1.8948562707746072E-2</v>
      </c>
    </row>
    <row r="32" spans="1:21" x14ac:dyDescent="0.3">
      <c r="A32" s="34" t="s">
        <v>18</v>
      </c>
      <c r="B32" s="10" t="s">
        <v>19</v>
      </c>
      <c r="C32" s="8">
        <v>1945.49</v>
      </c>
      <c r="D32" s="13">
        <f>C32/C37</f>
        <v>2.3523948954110542E-3</v>
      </c>
    </row>
    <row r="33" spans="1:4" x14ac:dyDescent="0.3">
      <c r="A33" s="34"/>
      <c r="B33" s="10" t="s">
        <v>20</v>
      </c>
      <c r="C33" s="8">
        <v>22836.67</v>
      </c>
      <c r="D33" s="13">
        <f>C33/C37</f>
        <v>2.7613025991491479E-2</v>
      </c>
    </row>
    <row r="34" spans="1:4" ht="16.5" customHeight="1" x14ac:dyDescent="0.3">
      <c r="A34" s="34"/>
      <c r="B34" s="15" t="s">
        <v>283</v>
      </c>
      <c r="C34" s="31">
        <v>24782.29</v>
      </c>
      <c r="D34" s="32">
        <f>C34/C37</f>
        <v>2.9965578076780873E-2</v>
      </c>
    </row>
    <row r="35" spans="1:4" ht="16.5" customHeight="1" x14ac:dyDescent="0.3">
      <c r="A35" s="34" t="s">
        <v>272</v>
      </c>
      <c r="B35" s="34"/>
      <c r="C35" s="8">
        <v>73527.42</v>
      </c>
      <c r="D35" s="13">
        <f>C35/C37</f>
        <v>8.89058938780177E-2</v>
      </c>
    </row>
    <row r="36" spans="1:4" ht="16.5" customHeight="1" x14ac:dyDescent="0.3">
      <c r="A36" s="34" t="s">
        <v>284</v>
      </c>
      <c r="B36" s="34"/>
      <c r="C36" s="8">
        <v>50088.24</v>
      </c>
      <c r="D36" s="13">
        <f>C36/C37</f>
        <v>6.0564341166556387E-2</v>
      </c>
    </row>
    <row r="37" spans="1:4" ht="16.5" customHeight="1" x14ac:dyDescent="0.3">
      <c r="A37" s="34" t="s">
        <v>285</v>
      </c>
      <c r="B37" s="34"/>
      <c r="C37" s="8">
        <v>827025.26</v>
      </c>
      <c r="D37" s="13">
        <f>C37/C37</f>
        <v>1</v>
      </c>
    </row>
  </sheetData>
  <autoFilter ref="N1:U1" xr:uid="{76153F47-2FF3-4C7A-A5D3-9E6456726D70}">
    <sortState xmlns:xlrd2="http://schemas.microsoft.com/office/spreadsheetml/2017/richdata2" ref="N2:U26">
      <sortCondition descending="1" ref="N1"/>
    </sortState>
  </autoFilter>
  <mergeCells count="13">
    <mergeCell ref="F2:F14"/>
    <mergeCell ref="F15:F18"/>
    <mergeCell ref="A16:A20"/>
    <mergeCell ref="F19:F21"/>
    <mergeCell ref="A21:A24"/>
    <mergeCell ref="F22:F27"/>
    <mergeCell ref="A25:A31"/>
    <mergeCell ref="F28:F29"/>
    <mergeCell ref="A32:A34"/>
    <mergeCell ref="A35:B35"/>
    <mergeCell ref="A36:B36"/>
    <mergeCell ref="A37:B37"/>
    <mergeCell ref="A2:A15"/>
  </mergeCells>
  <phoneticPr fontId="2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A4F0F-19C7-4678-91E9-83E0A847BE17}">
  <dimension ref="A1:U37"/>
  <sheetViews>
    <sheetView zoomScale="85" zoomScaleNormal="85" workbookViewId="0">
      <selection activeCell="G37" sqref="G37"/>
    </sheetView>
  </sheetViews>
  <sheetFormatPr defaultColWidth="25.75" defaultRowHeight="16.5" x14ac:dyDescent="0.3"/>
  <cols>
    <col min="1" max="1" width="9" bestFit="1" customWidth="1"/>
    <col min="2" max="2" width="22.25" bestFit="1" customWidth="1"/>
    <col min="3" max="4" width="10.625" customWidth="1"/>
    <col min="5" max="5" width="2.75" customWidth="1"/>
    <col min="6" max="6" width="9" bestFit="1" customWidth="1"/>
    <col min="7" max="7" width="22.25" bestFit="1" customWidth="1"/>
    <col min="8" max="9" width="10.625" customWidth="1"/>
    <col min="14" max="14" width="14.375" bestFit="1" customWidth="1"/>
    <col min="15" max="21" width="10.625" customWidth="1"/>
  </cols>
  <sheetData>
    <row r="1" spans="1:21" x14ac:dyDescent="0.3">
      <c r="A1" s="11" t="s">
        <v>278</v>
      </c>
      <c r="B1" s="11" t="s">
        <v>0</v>
      </c>
      <c r="C1" s="12" t="s">
        <v>267</v>
      </c>
      <c r="D1" s="12" t="s">
        <v>268</v>
      </c>
      <c r="F1" s="11" t="s">
        <v>278</v>
      </c>
      <c r="G1" s="11" t="s">
        <v>0</v>
      </c>
      <c r="H1" s="12" t="s">
        <v>267</v>
      </c>
      <c r="N1" s="25" t="s">
        <v>286</v>
      </c>
      <c r="O1" s="26" t="s">
        <v>265</v>
      </c>
      <c r="P1" s="27" t="s">
        <v>273</v>
      </c>
      <c r="Q1" s="28" t="s">
        <v>274</v>
      </c>
      <c r="R1" s="28" t="s">
        <v>275</v>
      </c>
      <c r="S1" s="28" t="s">
        <v>276</v>
      </c>
      <c r="T1" s="25" t="s">
        <v>269</v>
      </c>
      <c r="U1" s="25" t="s">
        <v>270</v>
      </c>
    </row>
    <row r="2" spans="1:21" x14ac:dyDescent="0.3">
      <c r="A2" s="34" t="s">
        <v>265</v>
      </c>
      <c r="B2" s="10" t="s">
        <v>1</v>
      </c>
      <c r="C2" s="8">
        <v>48264.21</v>
      </c>
      <c r="D2" s="13">
        <f>C2/C37</f>
        <v>5.9232057942897404E-2</v>
      </c>
      <c r="F2" s="38" t="s">
        <v>265</v>
      </c>
      <c r="G2" s="19" t="s">
        <v>1</v>
      </c>
      <c r="H2" s="14">
        <f>C2</f>
        <v>48264.21</v>
      </c>
      <c r="N2" s="9" t="s">
        <v>192</v>
      </c>
      <c r="O2">
        <v>4932.54</v>
      </c>
      <c r="P2">
        <v>90.81</v>
      </c>
      <c r="Q2">
        <v>126.53999999999999</v>
      </c>
      <c r="R2">
        <v>2412.9899999999998</v>
      </c>
      <c r="S2">
        <v>4471.1099999999997</v>
      </c>
      <c r="T2">
        <v>7562.4299999999994</v>
      </c>
      <c r="U2">
        <v>61240.241800000003</v>
      </c>
    </row>
    <row r="3" spans="1:21" x14ac:dyDescent="0.3">
      <c r="A3" s="34"/>
      <c r="B3" s="10" t="s">
        <v>2</v>
      </c>
      <c r="C3" s="8">
        <v>14170.95</v>
      </c>
      <c r="D3" s="13">
        <f>C3/C37</f>
        <v>1.7391241491488248E-2</v>
      </c>
      <c r="F3" s="38"/>
      <c r="G3" s="19" t="s">
        <v>2</v>
      </c>
      <c r="H3" s="14">
        <f t="shared" ref="H3:H14" si="0">C3</f>
        <v>14170.95</v>
      </c>
      <c r="N3" s="9" t="s">
        <v>181</v>
      </c>
      <c r="O3">
        <v>131.4</v>
      </c>
      <c r="P3">
        <v>0</v>
      </c>
      <c r="Q3">
        <v>19.079999999999998</v>
      </c>
      <c r="R3">
        <v>662.85</v>
      </c>
      <c r="S3">
        <v>232.82999999999998</v>
      </c>
      <c r="T3">
        <v>1045.08</v>
      </c>
      <c r="U3">
        <v>41812.936500000003</v>
      </c>
    </row>
    <row r="4" spans="1:21" x14ac:dyDescent="0.3">
      <c r="A4" s="34"/>
      <c r="B4" s="10" t="s">
        <v>3</v>
      </c>
      <c r="C4" s="8">
        <v>2213.5500000000002</v>
      </c>
      <c r="D4" s="13">
        <f>C4/C37</f>
        <v>2.7165703501518114E-3</v>
      </c>
      <c r="F4" s="38"/>
      <c r="G4" s="19" t="s">
        <v>3</v>
      </c>
      <c r="H4" s="14">
        <f t="shared" si="0"/>
        <v>2213.5500000000002</v>
      </c>
      <c r="N4" s="9" t="s">
        <v>185</v>
      </c>
      <c r="O4">
        <v>2842.74</v>
      </c>
      <c r="P4">
        <v>0</v>
      </c>
      <c r="Q4">
        <v>6.93</v>
      </c>
      <c r="R4">
        <v>431.37</v>
      </c>
      <c r="S4">
        <v>2835.18</v>
      </c>
      <c r="T4">
        <v>3271.5</v>
      </c>
      <c r="U4">
        <v>54655.126199999999</v>
      </c>
    </row>
    <row r="5" spans="1:21" x14ac:dyDescent="0.3">
      <c r="A5" s="34"/>
      <c r="B5" s="10" t="s">
        <v>266</v>
      </c>
      <c r="C5" s="8">
        <v>0</v>
      </c>
      <c r="D5" s="13">
        <f>C5/C37</f>
        <v>0</v>
      </c>
      <c r="F5" s="38"/>
      <c r="G5" s="19" t="s">
        <v>266</v>
      </c>
      <c r="H5" s="14">
        <f t="shared" si="0"/>
        <v>0</v>
      </c>
      <c r="N5" s="9" t="s">
        <v>184</v>
      </c>
      <c r="O5">
        <v>11677.859999999999</v>
      </c>
      <c r="P5">
        <v>0</v>
      </c>
      <c r="Q5">
        <v>7.6499999999999995</v>
      </c>
      <c r="R5">
        <v>8053.5599999999995</v>
      </c>
      <c r="S5">
        <v>11199.6</v>
      </c>
      <c r="T5">
        <v>13931.82</v>
      </c>
      <c r="U5">
        <v>75027.888699999996</v>
      </c>
    </row>
    <row r="6" spans="1:21" x14ac:dyDescent="0.3">
      <c r="A6" s="34"/>
      <c r="B6" s="10" t="s">
        <v>8</v>
      </c>
      <c r="C6" s="8">
        <v>13564.18</v>
      </c>
      <c r="D6" s="13">
        <f>C6/C37</f>
        <v>1.6646585445154703E-2</v>
      </c>
      <c r="F6" s="38"/>
      <c r="G6" s="19" t="s">
        <v>8</v>
      </c>
      <c r="H6" s="14">
        <f t="shared" si="0"/>
        <v>13564.18</v>
      </c>
      <c r="N6" s="9" t="s">
        <v>188</v>
      </c>
      <c r="O6">
        <v>19745.82</v>
      </c>
      <c r="P6">
        <v>0</v>
      </c>
      <c r="Q6">
        <v>23.13</v>
      </c>
      <c r="R6">
        <v>11998.8</v>
      </c>
      <c r="S6">
        <v>17597.88</v>
      </c>
      <c r="T6">
        <v>26090.37</v>
      </c>
      <c r="U6">
        <v>63002.551299999999</v>
      </c>
    </row>
    <row r="7" spans="1:21" x14ac:dyDescent="0.3">
      <c r="A7" s="34"/>
      <c r="B7" s="10" t="s">
        <v>10</v>
      </c>
      <c r="C7" s="8">
        <v>57.87</v>
      </c>
      <c r="D7" s="13">
        <f>C7/C37</f>
        <v>7.1020725153389492E-5</v>
      </c>
      <c r="F7" s="38"/>
      <c r="G7" s="19" t="s">
        <v>10</v>
      </c>
      <c r="H7" s="14">
        <f t="shared" si="0"/>
        <v>57.87</v>
      </c>
      <c r="N7" s="9" t="s">
        <v>193</v>
      </c>
      <c r="O7">
        <v>14221.619999999999</v>
      </c>
      <c r="P7">
        <v>11.34</v>
      </c>
      <c r="Q7">
        <v>147.87</v>
      </c>
      <c r="R7">
        <v>477.18</v>
      </c>
      <c r="S7">
        <v>13843.98</v>
      </c>
      <c r="T7">
        <v>14431.05</v>
      </c>
      <c r="U7">
        <v>54077.321900000003</v>
      </c>
    </row>
    <row r="8" spans="1:21" x14ac:dyDescent="0.3">
      <c r="A8" s="34"/>
      <c r="B8" s="10" t="s">
        <v>5</v>
      </c>
      <c r="C8" s="8">
        <v>2.25</v>
      </c>
      <c r="D8" s="13">
        <f>C8/C37</f>
        <v>2.7613034663059676E-6</v>
      </c>
      <c r="F8" s="38"/>
      <c r="G8" s="19" t="s">
        <v>5</v>
      </c>
      <c r="H8" s="14">
        <f t="shared" si="0"/>
        <v>2.25</v>
      </c>
      <c r="N8" s="9" t="s">
        <v>191</v>
      </c>
      <c r="O8">
        <v>2528.8199999999997</v>
      </c>
      <c r="P8">
        <v>0</v>
      </c>
      <c r="Q8">
        <v>0</v>
      </c>
      <c r="R8">
        <v>2110.86</v>
      </c>
      <c r="S8">
        <v>2509.7399999999998</v>
      </c>
      <c r="T8">
        <v>4605.9299999999994</v>
      </c>
      <c r="U8">
        <v>49977.441599999998</v>
      </c>
    </row>
    <row r="9" spans="1:21" x14ac:dyDescent="0.3">
      <c r="A9" s="34"/>
      <c r="B9" s="10" t="s">
        <v>31</v>
      </c>
      <c r="C9" s="8">
        <v>0</v>
      </c>
      <c r="D9" s="13">
        <f>C9/C37</f>
        <v>0</v>
      </c>
      <c r="F9" s="38"/>
      <c r="G9" s="19" t="s">
        <v>31</v>
      </c>
      <c r="H9" s="14">
        <f t="shared" si="0"/>
        <v>0</v>
      </c>
      <c r="N9" s="9" t="s">
        <v>186</v>
      </c>
      <c r="O9">
        <v>6543.1799999999994</v>
      </c>
      <c r="P9">
        <v>0</v>
      </c>
      <c r="Q9">
        <v>10.889999999999999</v>
      </c>
      <c r="R9">
        <v>4081.5899999999997</v>
      </c>
      <c r="S9">
        <v>4602.33</v>
      </c>
      <c r="T9">
        <v>10575.359999999999</v>
      </c>
      <c r="U9">
        <v>82213.714999999997</v>
      </c>
    </row>
    <row r="10" spans="1:21" x14ac:dyDescent="0.3">
      <c r="A10" s="34"/>
      <c r="B10" s="10" t="s">
        <v>7</v>
      </c>
      <c r="C10" s="8">
        <v>311.85000000000002</v>
      </c>
      <c r="D10" s="13">
        <f>C10/C37</f>
        <v>3.8271666043000719E-4</v>
      </c>
      <c r="F10" s="38"/>
      <c r="G10" s="19" t="s">
        <v>7</v>
      </c>
      <c r="H10" s="14">
        <f t="shared" si="0"/>
        <v>311.85000000000002</v>
      </c>
      <c r="N10" s="9" t="s">
        <v>182</v>
      </c>
      <c r="O10">
        <v>744.56999999999994</v>
      </c>
      <c r="P10">
        <v>0</v>
      </c>
      <c r="Q10">
        <v>9.36</v>
      </c>
      <c r="R10">
        <v>1593.6299999999999</v>
      </c>
      <c r="S10">
        <v>2192.94</v>
      </c>
      <c r="T10">
        <v>3696.21</v>
      </c>
      <c r="U10">
        <v>50741.398000000001</v>
      </c>
    </row>
    <row r="11" spans="1:21" x14ac:dyDescent="0.3">
      <c r="A11" s="34"/>
      <c r="B11" s="10" t="s">
        <v>30</v>
      </c>
      <c r="C11" s="8">
        <v>0</v>
      </c>
      <c r="D11" s="13">
        <f>C11/C37</f>
        <v>0</v>
      </c>
      <c r="F11" s="38"/>
      <c r="G11" s="19" t="s">
        <v>30</v>
      </c>
      <c r="H11" s="14">
        <f t="shared" si="0"/>
        <v>0</v>
      </c>
      <c r="N11" s="9" t="s">
        <v>190</v>
      </c>
      <c r="O11">
        <v>38.519999999999996</v>
      </c>
      <c r="P11">
        <v>1593.8999999999999</v>
      </c>
      <c r="Q11">
        <v>1.3499999999999999</v>
      </c>
      <c r="R11">
        <v>5667.3</v>
      </c>
      <c r="S11">
        <v>1632.78</v>
      </c>
      <c r="T11">
        <v>7339.7699999999995</v>
      </c>
      <c r="U11">
        <v>59660.717600000004</v>
      </c>
    </row>
    <row r="12" spans="1:21" x14ac:dyDescent="0.3">
      <c r="A12" s="34"/>
      <c r="B12" s="10" t="s">
        <v>6</v>
      </c>
      <c r="C12" s="8">
        <v>16065.45</v>
      </c>
      <c r="D12" s="13">
        <f>C12/C37</f>
        <v>1.9716259010117872E-2</v>
      </c>
      <c r="F12" s="38"/>
      <c r="G12" s="19" t="s">
        <v>6</v>
      </c>
      <c r="H12" s="14">
        <f t="shared" si="0"/>
        <v>16065.45</v>
      </c>
      <c r="N12" s="9" t="s">
        <v>189</v>
      </c>
      <c r="O12">
        <v>6041.16</v>
      </c>
      <c r="P12">
        <v>0</v>
      </c>
      <c r="Q12">
        <v>0.27</v>
      </c>
      <c r="R12">
        <v>11128.77</v>
      </c>
      <c r="S12">
        <v>1722.33</v>
      </c>
      <c r="T12">
        <v>14969.25</v>
      </c>
      <c r="U12">
        <v>53213.503400000001</v>
      </c>
    </row>
    <row r="13" spans="1:21" x14ac:dyDescent="0.3">
      <c r="A13" s="34"/>
      <c r="B13" s="10" t="s">
        <v>4</v>
      </c>
      <c r="C13" s="8">
        <v>2584.71</v>
      </c>
      <c r="D13" s="13">
        <f>C13/C37</f>
        <v>3.1720749699536434E-3</v>
      </c>
      <c r="F13" s="38"/>
      <c r="G13" s="19" t="s">
        <v>4</v>
      </c>
      <c r="H13" s="14">
        <f t="shared" si="0"/>
        <v>2584.71</v>
      </c>
      <c r="N13" s="9" t="s">
        <v>180</v>
      </c>
      <c r="O13">
        <v>30.33</v>
      </c>
      <c r="P13">
        <v>0</v>
      </c>
      <c r="Q13">
        <v>0</v>
      </c>
      <c r="R13">
        <v>10.26</v>
      </c>
      <c r="S13">
        <v>0</v>
      </c>
      <c r="T13">
        <v>39.69</v>
      </c>
      <c r="U13">
        <v>11323.1618</v>
      </c>
    </row>
    <row r="14" spans="1:21" x14ac:dyDescent="0.3">
      <c r="A14" s="34"/>
      <c r="B14" s="10" t="s">
        <v>9</v>
      </c>
      <c r="C14" s="8">
        <v>0</v>
      </c>
      <c r="D14" s="13">
        <f>C14/C37</f>
        <v>0</v>
      </c>
      <c r="F14" s="38"/>
      <c r="G14" s="19" t="s">
        <v>9</v>
      </c>
      <c r="H14" s="14">
        <f t="shared" si="0"/>
        <v>0</v>
      </c>
      <c r="N14" s="9" t="s">
        <v>179</v>
      </c>
      <c r="O14">
        <v>627.12</v>
      </c>
      <c r="P14">
        <v>0</v>
      </c>
      <c r="Q14">
        <v>0.54</v>
      </c>
      <c r="R14">
        <v>0</v>
      </c>
      <c r="S14">
        <v>20.34</v>
      </c>
      <c r="T14">
        <v>628.38</v>
      </c>
      <c r="U14">
        <v>9220.8927000000003</v>
      </c>
    </row>
    <row r="15" spans="1:21" x14ac:dyDescent="0.3">
      <c r="A15" s="34"/>
      <c r="B15" s="15" t="s">
        <v>279</v>
      </c>
      <c r="C15" s="31">
        <v>87510.96</v>
      </c>
      <c r="D15" s="32">
        <f>C15/C37</f>
        <v>0.10739747430567241</v>
      </c>
      <c r="F15" s="39" t="s">
        <v>21</v>
      </c>
      <c r="G15" s="20" t="s">
        <v>22</v>
      </c>
      <c r="H15" s="14">
        <f>C16</f>
        <v>99.9</v>
      </c>
      <c r="N15" s="9" t="s">
        <v>183</v>
      </c>
      <c r="O15">
        <v>4080.42</v>
      </c>
      <c r="P15">
        <v>462.96</v>
      </c>
      <c r="Q15">
        <v>56.97</v>
      </c>
      <c r="R15">
        <v>1649.97</v>
      </c>
      <c r="S15">
        <v>4394.16</v>
      </c>
      <c r="T15">
        <v>6095.4299999999994</v>
      </c>
      <c r="U15">
        <v>69763.085800000001</v>
      </c>
    </row>
    <row r="16" spans="1:21" x14ac:dyDescent="0.3">
      <c r="A16" s="34" t="s">
        <v>21</v>
      </c>
      <c r="B16" s="10" t="s">
        <v>22</v>
      </c>
      <c r="C16" s="8">
        <v>99.9</v>
      </c>
      <c r="D16" s="13">
        <f>C16/C37</f>
        <v>1.2260187390398497E-4</v>
      </c>
      <c r="F16" s="39"/>
      <c r="G16" s="20" t="s">
        <v>24</v>
      </c>
      <c r="H16" s="14">
        <f t="shared" ref="H16:H18" si="1">C17</f>
        <v>0</v>
      </c>
      <c r="N16" s="9" t="s">
        <v>187</v>
      </c>
      <c r="O16">
        <v>13324.859999999999</v>
      </c>
      <c r="P16">
        <v>0</v>
      </c>
      <c r="Q16">
        <v>21.15</v>
      </c>
      <c r="R16">
        <v>7418.79</v>
      </c>
      <c r="S16">
        <v>1723.05</v>
      </c>
      <c r="T16">
        <v>19673.189999999999</v>
      </c>
      <c r="U16">
        <v>78902.5913</v>
      </c>
    </row>
    <row r="17" spans="1:8" x14ac:dyDescent="0.3">
      <c r="A17" s="34"/>
      <c r="B17" s="10" t="s">
        <v>24</v>
      </c>
      <c r="C17" s="8">
        <v>0</v>
      </c>
      <c r="D17" s="13">
        <f>C17/C37</f>
        <v>0</v>
      </c>
      <c r="F17" s="39"/>
      <c r="G17" s="20" t="s">
        <v>25</v>
      </c>
      <c r="H17" s="14">
        <f t="shared" si="1"/>
        <v>0</v>
      </c>
    </row>
    <row r="18" spans="1:8" x14ac:dyDescent="0.3">
      <c r="A18" s="34"/>
      <c r="B18" s="10" t="s">
        <v>25</v>
      </c>
      <c r="C18" s="8">
        <v>0</v>
      </c>
      <c r="D18" s="13">
        <f>C18/C37</f>
        <v>0</v>
      </c>
      <c r="F18" s="39"/>
      <c r="G18" s="20" t="s">
        <v>23</v>
      </c>
      <c r="H18" s="14">
        <f t="shared" si="1"/>
        <v>2053.8000000000002</v>
      </c>
    </row>
    <row r="19" spans="1:8" x14ac:dyDescent="0.3">
      <c r="A19" s="34"/>
      <c r="B19" s="10" t="s">
        <v>23</v>
      </c>
      <c r="C19" s="8">
        <v>2053.8000000000002</v>
      </c>
      <c r="D19" s="13">
        <f>C19/C37</f>
        <v>2.5205178040440877E-3</v>
      </c>
      <c r="F19" s="37" t="s">
        <v>26</v>
      </c>
      <c r="G19" s="21" t="s">
        <v>28</v>
      </c>
      <c r="H19" s="8">
        <f>C21</f>
        <v>100.44</v>
      </c>
    </row>
    <row r="20" spans="1:8" x14ac:dyDescent="0.3">
      <c r="A20" s="34"/>
      <c r="B20" s="15" t="s">
        <v>280</v>
      </c>
      <c r="C20" s="31">
        <v>2159.0100000000002</v>
      </c>
      <c r="D20" s="32">
        <f>C20/C37</f>
        <v>2.6496363541285545E-3</v>
      </c>
      <c r="F20" s="37"/>
      <c r="G20" s="21" t="s">
        <v>29</v>
      </c>
      <c r="H20" s="8">
        <f t="shared" ref="H20:H21" si="2">C22</f>
        <v>0</v>
      </c>
    </row>
    <row r="21" spans="1:8" x14ac:dyDescent="0.3">
      <c r="A21" s="34" t="s">
        <v>26</v>
      </c>
      <c r="B21" s="10" t="s">
        <v>28</v>
      </c>
      <c r="C21" s="8">
        <v>100.44</v>
      </c>
      <c r="D21" s="13">
        <f>C21/C37</f>
        <v>1.2326458673589841E-4</v>
      </c>
      <c r="F21" s="37"/>
      <c r="G21" s="21" t="s">
        <v>27</v>
      </c>
      <c r="H21" s="8">
        <f t="shared" si="2"/>
        <v>331.11</v>
      </c>
    </row>
    <row r="22" spans="1:8" x14ac:dyDescent="0.3">
      <c r="A22" s="34"/>
      <c r="B22" s="10" t="s">
        <v>29</v>
      </c>
      <c r="C22" s="8">
        <v>0</v>
      </c>
      <c r="D22" s="13">
        <f>C22/C37</f>
        <v>0</v>
      </c>
      <c r="F22" s="41" t="s">
        <v>11</v>
      </c>
      <c r="G22" s="22" t="s">
        <v>12</v>
      </c>
      <c r="H22" s="14">
        <f>C25</f>
        <v>18153.45</v>
      </c>
    </row>
    <row r="23" spans="1:8" x14ac:dyDescent="0.3">
      <c r="A23" s="34"/>
      <c r="B23" s="10" t="s">
        <v>27</v>
      </c>
      <c r="C23" s="8">
        <v>331.11</v>
      </c>
      <c r="D23" s="13">
        <f>C23/C37</f>
        <v>4.0635341810158626E-4</v>
      </c>
      <c r="F23" s="41"/>
      <c r="G23" s="22" t="s">
        <v>13</v>
      </c>
      <c r="H23" s="14">
        <f t="shared" ref="H23:H27" si="3">C26</f>
        <v>878.58</v>
      </c>
    </row>
    <row r="24" spans="1:8" x14ac:dyDescent="0.3">
      <c r="A24" s="34"/>
      <c r="B24" s="15" t="s">
        <v>281</v>
      </c>
      <c r="C24" s="31">
        <v>431.73</v>
      </c>
      <c r="D24" s="32">
        <f>C24/C37</f>
        <v>5.2983890911478912E-4</v>
      </c>
      <c r="F24" s="41"/>
      <c r="G24" s="22" t="s">
        <v>14</v>
      </c>
      <c r="H24" s="14">
        <f t="shared" si="3"/>
        <v>3641.31</v>
      </c>
    </row>
    <row r="25" spans="1:8" x14ac:dyDescent="0.3">
      <c r="A25" s="34" t="s">
        <v>11</v>
      </c>
      <c r="B25" s="10" t="s">
        <v>12</v>
      </c>
      <c r="C25" s="8">
        <v>18153.45</v>
      </c>
      <c r="D25" s="13">
        <f>C25/C37</f>
        <v>2.2278748626849809E-2</v>
      </c>
      <c r="F25" s="41"/>
      <c r="G25" s="22" t="s">
        <v>17</v>
      </c>
      <c r="H25" s="14">
        <f t="shared" si="3"/>
        <v>794.52</v>
      </c>
    </row>
    <row r="26" spans="1:8" x14ac:dyDescent="0.3">
      <c r="A26" s="34"/>
      <c r="B26" s="10" t="s">
        <v>13</v>
      </c>
      <c r="C26" s="8">
        <v>878.58</v>
      </c>
      <c r="D26" s="13">
        <f>C26/C37</f>
        <v>1.0782337775231544E-3</v>
      </c>
      <c r="F26" s="41"/>
      <c r="G26" s="22" t="s">
        <v>16</v>
      </c>
      <c r="H26" s="14">
        <f t="shared" si="3"/>
        <v>35479.53</v>
      </c>
    </row>
    <row r="27" spans="1:8" x14ac:dyDescent="0.3">
      <c r="A27" s="34"/>
      <c r="B27" s="10" t="s">
        <v>14</v>
      </c>
      <c r="C27" s="8">
        <v>3641.31</v>
      </c>
      <c r="D27" s="13">
        <f>C27/C37</f>
        <v>4.4687830777309263E-3</v>
      </c>
      <c r="F27" s="41"/>
      <c r="G27" s="22" t="s">
        <v>15</v>
      </c>
      <c r="H27" s="14">
        <f t="shared" si="3"/>
        <v>0</v>
      </c>
    </row>
    <row r="28" spans="1:8" x14ac:dyDescent="0.3">
      <c r="A28" s="34"/>
      <c r="B28" s="10" t="s">
        <v>17</v>
      </c>
      <c r="C28" s="8">
        <v>794.52</v>
      </c>
      <c r="D28" s="13">
        <f>C28/C37</f>
        <v>9.7507148002196336E-4</v>
      </c>
      <c r="F28" s="40" t="s">
        <v>18</v>
      </c>
      <c r="G28" s="15" t="s">
        <v>19</v>
      </c>
      <c r="H28" s="8">
        <f>C32</f>
        <v>108.45</v>
      </c>
    </row>
    <row r="29" spans="1:8" x14ac:dyDescent="0.3">
      <c r="A29" s="34"/>
      <c r="B29" s="10" t="s">
        <v>16</v>
      </c>
      <c r="C29" s="8">
        <v>35479.53</v>
      </c>
      <c r="D29" s="13">
        <f>C29/C37</f>
        <v>4.3542110743069587E-2</v>
      </c>
      <c r="F29" s="40"/>
      <c r="G29" s="15" t="s">
        <v>20</v>
      </c>
      <c r="H29" s="8">
        <f>C33</f>
        <v>68869.62</v>
      </c>
    </row>
    <row r="30" spans="1:8" x14ac:dyDescent="0.3">
      <c r="A30" s="34"/>
      <c r="B30" s="10" t="s">
        <v>15</v>
      </c>
      <c r="C30" s="8">
        <v>0</v>
      </c>
      <c r="D30" s="13">
        <f>C30/C37</f>
        <v>0</v>
      </c>
    </row>
    <row r="31" spans="1:8" x14ac:dyDescent="0.3">
      <c r="A31" s="34"/>
      <c r="B31" s="15" t="s">
        <v>282</v>
      </c>
      <c r="C31" s="31">
        <v>57697.919999999998</v>
      </c>
      <c r="D31" s="32">
        <f>C31/C37</f>
        <v>7.0809540664286408E-2</v>
      </c>
    </row>
    <row r="32" spans="1:8" x14ac:dyDescent="0.3">
      <c r="A32" s="34" t="s">
        <v>18</v>
      </c>
      <c r="B32" s="10" t="s">
        <v>19</v>
      </c>
      <c r="C32" s="8">
        <v>108.45</v>
      </c>
      <c r="D32" s="13">
        <f>C32/C37</f>
        <v>1.3309482707594766E-4</v>
      </c>
    </row>
    <row r="33" spans="1:4" x14ac:dyDescent="0.3">
      <c r="A33" s="34"/>
      <c r="B33" s="10" t="s">
        <v>20</v>
      </c>
      <c r="C33" s="8">
        <v>68869.62</v>
      </c>
      <c r="D33" s="13">
        <f>C33/C37</f>
        <v>8.4519964635188793E-2</v>
      </c>
    </row>
    <row r="34" spans="1:4" ht="16.5" customHeight="1" x14ac:dyDescent="0.3">
      <c r="A34" s="34"/>
      <c r="B34" s="15" t="s">
        <v>283</v>
      </c>
      <c r="C34" s="31">
        <v>68978.25</v>
      </c>
      <c r="D34" s="32">
        <f>C34/C37</f>
        <v>8.4653280366542058E-2</v>
      </c>
    </row>
    <row r="35" spans="1:4" ht="16.5" customHeight="1" x14ac:dyDescent="0.3">
      <c r="A35" s="34" t="s">
        <v>272</v>
      </c>
      <c r="B35" s="34"/>
      <c r="C35" s="8">
        <v>216777.87</v>
      </c>
      <c r="D35" s="13">
        <f>C35/C37</f>
        <v>0.26603977059974421</v>
      </c>
    </row>
    <row r="36" spans="1:4" ht="16.5" customHeight="1" x14ac:dyDescent="0.3">
      <c r="A36" s="34" t="s">
        <v>284</v>
      </c>
      <c r="B36" s="34"/>
      <c r="C36" s="8">
        <v>133955.46</v>
      </c>
      <c r="D36" s="13">
        <f>C36/C37</f>
        <v>0.16439630045716017</v>
      </c>
    </row>
    <row r="37" spans="1:4" ht="16.5" customHeight="1" x14ac:dyDescent="0.3">
      <c r="A37" s="34" t="s">
        <v>285</v>
      </c>
      <c r="B37" s="34"/>
      <c r="C37" s="8">
        <v>814832.57</v>
      </c>
      <c r="D37" s="13">
        <f>C37/C37</f>
        <v>1</v>
      </c>
    </row>
  </sheetData>
  <autoFilter ref="N1:U1" xr:uid="{76153F47-2FF3-4C7A-A5D3-9E6456726D70}">
    <sortState xmlns:xlrd2="http://schemas.microsoft.com/office/spreadsheetml/2017/richdata2" ref="N2:U26">
      <sortCondition descending="1" ref="N1"/>
    </sortState>
  </autoFilter>
  <mergeCells count="13">
    <mergeCell ref="F2:F14"/>
    <mergeCell ref="F15:F18"/>
    <mergeCell ref="A16:A20"/>
    <mergeCell ref="F19:F21"/>
    <mergeCell ref="A21:A24"/>
    <mergeCell ref="F22:F27"/>
    <mergeCell ref="A25:A31"/>
    <mergeCell ref="F28:F29"/>
    <mergeCell ref="A32:A34"/>
    <mergeCell ref="A35:B35"/>
    <mergeCell ref="A36:B36"/>
    <mergeCell ref="A37:B37"/>
    <mergeCell ref="A2:A15"/>
  </mergeCells>
  <phoneticPr fontId="2" type="noConversion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D4D36-3CA4-4DCB-9E11-1993AE872954}">
  <dimension ref="A1:U37"/>
  <sheetViews>
    <sheetView zoomScale="85" zoomScaleNormal="85" workbookViewId="0">
      <selection activeCell="G33" sqref="G33"/>
    </sheetView>
  </sheetViews>
  <sheetFormatPr defaultColWidth="25.75" defaultRowHeight="16.5" x14ac:dyDescent="0.3"/>
  <cols>
    <col min="1" max="1" width="9" bestFit="1" customWidth="1"/>
    <col min="2" max="2" width="22.25" bestFit="1" customWidth="1"/>
    <col min="3" max="4" width="10.625" customWidth="1"/>
    <col min="5" max="5" width="2.75" customWidth="1"/>
    <col min="6" max="6" width="9" bestFit="1" customWidth="1"/>
    <col min="7" max="7" width="22.25" bestFit="1" customWidth="1"/>
    <col min="8" max="9" width="10.625" customWidth="1"/>
    <col min="14" max="14" width="14.375" bestFit="1" customWidth="1"/>
    <col min="15" max="21" width="10.625" customWidth="1"/>
  </cols>
  <sheetData>
    <row r="1" spans="1:21" x14ac:dyDescent="0.3">
      <c r="A1" s="11" t="s">
        <v>278</v>
      </c>
      <c r="B1" s="11" t="s">
        <v>0</v>
      </c>
      <c r="C1" s="12" t="s">
        <v>267</v>
      </c>
      <c r="D1" s="12" t="s">
        <v>268</v>
      </c>
      <c r="F1" s="11" t="s">
        <v>278</v>
      </c>
      <c r="G1" s="11" t="s">
        <v>0</v>
      </c>
      <c r="H1" s="12" t="s">
        <v>267</v>
      </c>
      <c r="N1" s="25" t="s">
        <v>286</v>
      </c>
      <c r="O1" s="26" t="s">
        <v>265</v>
      </c>
      <c r="P1" s="27" t="s">
        <v>273</v>
      </c>
      <c r="Q1" s="28" t="s">
        <v>274</v>
      </c>
      <c r="R1" s="28" t="s">
        <v>275</v>
      </c>
      <c r="S1" s="28" t="s">
        <v>276</v>
      </c>
      <c r="T1" s="25" t="s">
        <v>269</v>
      </c>
      <c r="U1" s="25" t="s">
        <v>270</v>
      </c>
    </row>
    <row r="2" spans="1:21" x14ac:dyDescent="0.3">
      <c r="A2" s="34" t="s">
        <v>265</v>
      </c>
      <c r="B2" s="10" t="s">
        <v>1</v>
      </c>
      <c r="C2" s="8">
        <v>53014.41</v>
      </c>
      <c r="D2" s="13">
        <f>C2/C37</f>
        <v>4.2576696972713761E-2</v>
      </c>
      <c r="F2" s="38" t="s">
        <v>265</v>
      </c>
      <c r="G2" s="19" t="s">
        <v>1</v>
      </c>
      <c r="H2" s="14">
        <f>C2</f>
        <v>53014.41</v>
      </c>
      <c r="N2" s="9" t="s">
        <v>206</v>
      </c>
      <c r="O2">
        <v>4222.17</v>
      </c>
      <c r="P2">
        <v>15300.449999999999</v>
      </c>
      <c r="Q2">
        <v>16.829999999999998</v>
      </c>
      <c r="R2">
        <v>1.6886764545440041</v>
      </c>
      <c r="S2">
        <v>5540.2199999999993</v>
      </c>
      <c r="T2">
        <v>19422.27</v>
      </c>
      <c r="U2">
        <v>50179.241300000002</v>
      </c>
    </row>
    <row r="3" spans="1:21" x14ac:dyDescent="0.3">
      <c r="A3" s="34"/>
      <c r="B3" s="10" t="s">
        <v>2</v>
      </c>
      <c r="C3" s="8">
        <v>8114.13</v>
      </c>
      <c r="D3" s="13">
        <f>C3/C37</f>
        <v>6.516583966646161E-3</v>
      </c>
      <c r="F3" s="38"/>
      <c r="G3" s="19" t="s">
        <v>2</v>
      </c>
      <c r="H3" s="14">
        <f t="shared" ref="H3:H14" si="0">C3</f>
        <v>8114.13</v>
      </c>
      <c r="N3" s="9" t="s">
        <v>202</v>
      </c>
      <c r="O3">
        <v>5163.9299999999994</v>
      </c>
      <c r="P3">
        <v>23997.78</v>
      </c>
      <c r="Q3">
        <v>36.72</v>
      </c>
      <c r="R3">
        <v>1247.22</v>
      </c>
      <c r="S3">
        <v>11799.449999999999</v>
      </c>
      <c r="T3">
        <v>31109.67</v>
      </c>
      <c r="U3">
        <v>81543.643599999996</v>
      </c>
    </row>
    <row r="4" spans="1:21" x14ac:dyDescent="0.3">
      <c r="A4" s="34"/>
      <c r="B4" s="10" t="s">
        <v>3</v>
      </c>
      <c r="C4" s="8">
        <v>18.27</v>
      </c>
      <c r="D4" s="13">
        <f>C4/C37</f>
        <v>1.4672921073562459E-5</v>
      </c>
      <c r="F4" s="38"/>
      <c r="G4" s="19" t="s">
        <v>3</v>
      </c>
      <c r="H4" s="14">
        <f t="shared" si="0"/>
        <v>18.27</v>
      </c>
      <c r="N4" s="9" t="s">
        <v>200</v>
      </c>
      <c r="O4">
        <v>881.1</v>
      </c>
      <c r="P4">
        <v>0</v>
      </c>
      <c r="Q4">
        <v>2.61</v>
      </c>
      <c r="R4">
        <v>782.1</v>
      </c>
      <c r="S4">
        <v>240.66</v>
      </c>
      <c r="T4">
        <v>1605.87</v>
      </c>
      <c r="U4">
        <v>54832.883999999998</v>
      </c>
    </row>
    <row r="5" spans="1:21" x14ac:dyDescent="0.3">
      <c r="A5" s="34"/>
      <c r="B5" s="10" t="s">
        <v>266</v>
      </c>
      <c r="C5" s="8">
        <v>0</v>
      </c>
      <c r="D5" s="13">
        <f>C5/C37</f>
        <v>0</v>
      </c>
      <c r="F5" s="38"/>
      <c r="G5" s="19" t="s">
        <v>266</v>
      </c>
      <c r="H5" s="14">
        <f t="shared" si="0"/>
        <v>0</v>
      </c>
      <c r="N5" s="9" t="s">
        <v>198</v>
      </c>
      <c r="O5">
        <v>3030.12</v>
      </c>
      <c r="P5">
        <v>0</v>
      </c>
      <c r="Q5">
        <v>18.27</v>
      </c>
      <c r="R5">
        <v>115.28999999999999</v>
      </c>
      <c r="S5">
        <v>353.15999999999997</v>
      </c>
      <c r="T5">
        <v>3336.12</v>
      </c>
      <c r="U5">
        <v>47086.065199999997</v>
      </c>
    </row>
    <row r="6" spans="1:21" x14ac:dyDescent="0.3">
      <c r="A6" s="34"/>
      <c r="B6" s="10" t="s">
        <v>8</v>
      </c>
      <c r="C6" s="8">
        <v>6607.71</v>
      </c>
      <c r="D6" s="13">
        <f>C6/C37</f>
        <v>5.3067546418713411E-3</v>
      </c>
      <c r="F6" s="38"/>
      <c r="G6" s="19" t="s">
        <v>8</v>
      </c>
      <c r="H6" s="14">
        <f t="shared" si="0"/>
        <v>6607.71</v>
      </c>
      <c r="N6" s="9" t="s">
        <v>201</v>
      </c>
      <c r="O6">
        <v>10397.879999999999</v>
      </c>
      <c r="P6">
        <v>0</v>
      </c>
      <c r="Q6">
        <v>265.32</v>
      </c>
      <c r="R6">
        <v>5180.49</v>
      </c>
      <c r="S6">
        <v>10026.81</v>
      </c>
      <c r="T6">
        <v>10477.35</v>
      </c>
      <c r="U6">
        <v>43961.516600000003</v>
      </c>
    </row>
    <row r="7" spans="1:21" x14ac:dyDescent="0.3">
      <c r="A7" s="34"/>
      <c r="B7" s="10" t="s">
        <v>10</v>
      </c>
      <c r="C7" s="8">
        <v>433.53</v>
      </c>
      <c r="D7" s="13">
        <f>C7/C37</f>
        <v>3.4817468379975551E-4</v>
      </c>
      <c r="F7" s="38"/>
      <c r="G7" s="19" t="s">
        <v>10</v>
      </c>
      <c r="H7" s="14">
        <f t="shared" si="0"/>
        <v>433.53</v>
      </c>
      <c r="N7" s="9" t="s">
        <v>197</v>
      </c>
      <c r="O7">
        <v>626.13</v>
      </c>
      <c r="P7">
        <v>1032.93</v>
      </c>
      <c r="Q7">
        <v>0.18</v>
      </c>
      <c r="R7">
        <v>61.199999999999996</v>
      </c>
      <c r="S7">
        <v>971.18999999999994</v>
      </c>
      <c r="T7">
        <v>1215.81</v>
      </c>
      <c r="U7">
        <v>60579.836000000003</v>
      </c>
    </row>
    <row r="8" spans="1:21" x14ac:dyDescent="0.3">
      <c r="A8" s="34"/>
      <c r="B8" s="10" t="s">
        <v>5</v>
      </c>
      <c r="C8" s="8">
        <v>3942.18</v>
      </c>
      <c r="D8" s="13">
        <f>C8/C37</f>
        <v>3.1660260535181419E-3</v>
      </c>
      <c r="F8" s="38"/>
      <c r="G8" s="19" t="s">
        <v>5</v>
      </c>
      <c r="H8" s="14">
        <f t="shared" si="0"/>
        <v>3942.18</v>
      </c>
      <c r="N8" s="9" t="s">
        <v>199</v>
      </c>
      <c r="O8">
        <v>1772.1899999999998</v>
      </c>
      <c r="P8">
        <v>0</v>
      </c>
      <c r="Q8">
        <v>40.949999999999996</v>
      </c>
      <c r="R8">
        <v>81.36</v>
      </c>
      <c r="S8">
        <v>17.73</v>
      </c>
      <c r="T8">
        <v>1886.85</v>
      </c>
      <c r="U8">
        <v>45351.6224</v>
      </c>
    </row>
    <row r="9" spans="1:21" x14ac:dyDescent="0.3">
      <c r="A9" s="34"/>
      <c r="B9" s="10" t="s">
        <v>31</v>
      </c>
      <c r="C9" s="8">
        <v>971.91</v>
      </c>
      <c r="D9" s="13">
        <f>C9/C37</f>
        <v>7.805560328738966E-4</v>
      </c>
      <c r="F9" s="38"/>
      <c r="G9" s="19" t="s">
        <v>31</v>
      </c>
      <c r="H9" s="14">
        <f t="shared" si="0"/>
        <v>971.91</v>
      </c>
      <c r="N9" s="9" t="s">
        <v>194</v>
      </c>
      <c r="O9">
        <v>115.11</v>
      </c>
      <c r="P9">
        <v>0.39131646265881809</v>
      </c>
      <c r="Q9">
        <v>0</v>
      </c>
      <c r="R9">
        <v>0</v>
      </c>
      <c r="S9">
        <v>106.28999999999999</v>
      </c>
      <c r="T9">
        <v>221.67</v>
      </c>
      <c r="U9">
        <v>5408.6185999999998</v>
      </c>
    </row>
    <row r="10" spans="1:21" x14ac:dyDescent="0.3">
      <c r="A10" s="34"/>
      <c r="B10" s="10" t="s">
        <v>7</v>
      </c>
      <c r="C10" s="8">
        <v>972.9</v>
      </c>
      <c r="D10" s="13">
        <f>C10/C37</f>
        <v>7.8135111726704526E-4</v>
      </c>
      <c r="F10" s="38"/>
      <c r="G10" s="19" t="s">
        <v>7</v>
      </c>
      <c r="H10" s="14">
        <f t="shared" si="0"/>
        <v>972.9</v>
      </c>
      <c r="N10" s="9" t="s">
        <v>209</v>
      </c>
      <c r="O10">
        <v>412.38</v>
      </c>
      <c r="P10">
        <v>7134.66</v>
      </c>
      <c r="Q10">
        <v>4.32</v>
      </c>
      <c r="R10">
        <v>3.96</v>
      </c>
      <c r="S10">
        <v>3906.18</v>
      </c>
      <c r="T10">
        <v>7552.62</v>
      </c>
      <c r="U10">
        <v>45692.304600000003</v>
      </c>
    </row>
    <row r="11" spans="1:21" x14ac:dyDescent="0.3">
      <c r="A11" s="34"/>
      <c r="B11" s="10" t="s">
        <v>30</v>
      </c>
      <c r="C11" s="8">
        <v>0</v>
      </c>
      <c r="D11" s="13">
        <f>C11/C37</f>
        <v>0</v>
      </c>
      <c r="F11" s="38"/>
      <c r="G11" s="19" t="s">
        <v>30</v>
      </c>
      <c r="H11" s="14">
        <f t="shared" si="0"/>
        <v>0</v>
      </c>
      <c r="N11" s="9" t="s">
        <v>203</v>
      </c>
      <c r="O11">
        <v>8652.51</v>
      </c>
      <c r="P11">
        <v>5958.8099999999995</v>
      </c>
      <c r="Q11">
        <v>19.529999999999998</v>
      </c>
      <c r="R11">
        <v>2095.02</v>
      </c>
      <c r="S11">
        <v>2010.6899999999998</v>
      </c>
      <c r="T11">
        <v>16279.019999999999</v>
      </c>
      <c r="U11">
        <v>66636.3318</v>
      </c>
    </row>
    <row r="12" spans="1:21" x14ac:dyDescent="0.3">
      <c r="A12" s="34"/>
      <c r="B12" s="10" t="s">
        <v>6</v>
      </c>
      <c r="C12" s="8">
        <v>29724.22</v>
      </c>
      <c r="D12" s="13">
        <f>C12/C37</f>
        <v>2.3871983253049085E-2</v>
      </c>
      <c r="F12" s="38"/>
      <c r="G12" s="19" t="s">
        <v>6</v>
      </c>
      <c r="H12" s="14">
        <f t="shared" si="0"/>
        <v>29724.22</v>
      </c>
      <c r="N12" s="9" t="s">
        <v>196</v>
      </c>
      <c r="O12">
        <v>15566.67</v>
      </c>
      <c r="P12">
        <v>155.34</v>
      </c>
      <c r="Q12">
        <v>2302.38</v>
      </c>
      <c r="R12">
        <v>3057.0299999999997</v>
      </c>
      <c r="S12">
        <v>7918.4699999999993</v>
      </c>
      <c r="T12">
        <v>18663.21</v>
      </c>
      <c r="U12">
        <v>91159.6103</v>
      </c>
    </row>
    <row r="13" spans="1:21" x14ac:dyDescent="0.3">
      <c r="A13" s="34"/>
      <c r="B13" s="10" t="s">
        <v>4</v>
      </c>
      <c r="C13" s="8">
        <v>21052.98</v>
      </c>
      <c r="D13" s="13">
        <f>C13/C37</f>
        <v>1.6907975583102846E-2</v>
      </c>
      <c r="F13" s="38"/>
      <c r="G13" s="19" t="s">
        <v>4</v>
      </c>
      <c r="H13" s="14">
        <f t="shared" si="0"/>
        <v>21052.98</v>
      </c>
      <c r="N13" s="9" t="s">
        <v>215</v>
      </c>
      <c r="O13">
        <v>7208.73</v>
      </c>
      <c r="P13">
        <v>866.33999999999992</v>
      </c>
      <c r="Q13">
        <v>583.65</v>
      </c>
      <c r="R13">
        <v>1974.51</v>
      </c>
      <c r="S13">
        <v>5641.29</v>
      </c>
      <c r="T13">
        <v>8520.66</v>
      </c>
      <c r="U13">
        <v>67906.014800000004</v>
      </c>
    </row>
    <row r="14" spans="1:21" x14ac:dyDescent="0.3">
      <c r="A14" s="34"/>
      <c r="B14" s="10" t="s">
        <v>9</v>
      </c>
      <c r="C14" s="8">
        <v>0</v>
      </c>
      <c r="D14" s="13">
        <f>C14/C37</f>
        <v>0</v>
      </c>
      <c r="F14" s="38"/>
      <c r="G14" s="19" t="s">
        <v>9</v>
      </c>
      <c r="H14" s="14">
        <f t="shared" si="0"/>
        <v>0</v>
      </c>
      <c r="N14" s="9" t="s">
        <v>195</v>
      </c>
      <c r="O14">
        <v>5689.8899999999994</v>
      </c>
      <c r="P14">
        <v>12584.25</v>
      </c>
      <c r="Q14">
        <v>79.38</v>
      </c>
      <c r="R14">
        <v>89.1</v>
      </c>
      <c r="S14">
        <v>9297.18</v>
      </c>
      <c r="T14">
        <v>18481.41</v>
      </c>
      <c r="U14">
        <v>52900.8295</v>
      </c>
    </row>
    <row r="15" spans="1:21" x14ac:dyDescent="0.3">
      <c r="A15" s="34"/>
      <c r="B15" s="15" t="s">
        <v>279</v>
      </c>
      <c r="C15" s="31">
        <v>114768.09</v>
      </c>
      <c r="D15" s="32">
        <f>C15/C37</f>
        <v>9.2172037566147405E-2</v>
      </c>
      <c r="F15" s="39" t="s">
        <v>21</v>
      </c>
      <c r="G15" s="20" t="s">
        <v>22</v>
      </c>
      <c r="H15" s="14">
        <f>C16</f>
        <v>1108.6199999999999</v>
      </c>
      <c r="N15" s="9" t="s">
        <v>211</v>
      </c>
      <c r="O15">
        <v>2197.35</v>
      </c>
      <c r="P15">
        <v>5034.33</v>
      </c>
      <c r="Q15">
        <v>439.02</v>
      </c>
      <c r="R15">
        <v>1862.1</v>
      </c>
      <c r="S15">
        <v>1801.62</v>
      </c>
      <c r="T15">
        <v>8518.32</v>
      </c>
      <c r="U15">
        <v>48035.206299999998</v>
      </c>
    </row>
    <row r="16" spans="1:21" x14ac:dyDescent="0.3">
      <c r="A16" s="34" t="s">
        <v>21</v>
      </c>
      <c r="B16" s="10" t="s">
        <v>22</v>
      </c>
      <c r="C16" s="8">
        <v>1108.6199999999999</v>
      </c>
      <c r="D16" s="13">
        <f>C16/C37</f>
        <v>8.9034995952779492E-4</v>
      </c>
      <c r="F16" s="39"/>
      <c r="G16" s="20" t="s">
        <v>24</v>
      </c>
      <c r="H16" s="14">
        <f t="shared" ref="H16:H18" si="1">C17</f>
        <v>10.98</v>
      </c>
      <c r="N16" s="9" t="s">
        <v>208</v>
      </c>
      <c r="O16">
        <v>5993.01</v>
      </c>
      <c r="P16">
        <v>2103.21</v>
      </c>
      <c r="Q16">
        <v>6.66</v>
      </c>
      <c r="R16">
        <v>0</v>
      </c>
      <c r="S16">
        <v>6571.44</v>
      </c>
      <c r="T16">
        <v>8221.41</v>
      </c>
      <c r="U16">
        <v>61160.184099999999</v>
      </c>
    </row>
    <row r="17" spans="1:21" x14ac:dyDescent="0.3">
      <c r="A17" s="34"/>
      <c r="B17" s="10" t="s">
        <v>24</v>
      </c>
      <c r="C17" s="8">
        <v>10.98</v>
      </c>
      <c r="D17" s="13">
        <f>C17/C37</f>
        <v>8.8182087240129075E-6</v>
      </c>
      <c r="F17" s="39"/>
      <c r="G17" s="20" t="s">
        <v>25</v>
      </c>
      <c r="H17" s="14">
        <f t="shared" si="1"/>
        <v>99898.559999999998</v>
      </c>
      <c r="N17" s="9" t="s">
        <v>213</v>
      </c>
      <c r="O17">
        <v>10735.109999999999</v>
      </c>
      <c r="P17">
        <v>20232.989999999998</v>
      </c>
      <c r="Q17">
        <v>65.61</v>
      </c>
      <c r="R17">
        <v>1783.26</v>
      </c>
      <c r="S17">
        <v>14660.01</v>
      </c>
      <c r="T17">
        <v>29384.009999999911</v>
      </c>
      <c r="U17">
        <v>40866.087699999996</v>
      </c>
    </row>
    <row r="18" spans="1:21" x14ac:dyDescent="0.3">
      <c r="A18" s="34"/>
      <c r="B18" s="10" t="s">
        <v>25</v>
      </c>
      <c r="C18" s="8">
        <v>99898.559999999998</v>
      </c>
      <c r="D18" s="13">
        <f>C18/C37</f>
        <v>8.0230086822251981E-2</v>
      </c>
      <c r="F18" s="39"/>
      <c r="G18" s="20" t="s">
        <v>23</v>
      </c>
      <c r="H18" s="14">
        <f t="shared" si="1"/>
        <v>33510.86</v>
      </c>
      <c r="N18" s="9" t="s">
        <v>212</v>
      </c>
      <c r="O18">
        <v>3473.64</v>
      </c>
      <c r="P18">
        <v>0</v>
      </c>
      <c r="Q18">
        <v>114.57</v>
      </c>
      <c r="R18">
        <v>703.35</v>
      </c>
      <c r="S18">
        <v>3411.27</v>
      </c>
      <c r="T18">
        <v>4249.26</v>
      </c>
      <c r="U18">
        <v>51804.075400000002</v>
      </c>
    </row>
    <row r="19" spans="1:21" x14ac:dyDescent="0.3">
      <c r="A19" s="34"/>
      <c r="B19" s="10" t="s">
        <v>23</v>
      </c>
      <c r="C19" s="8">
        <v>33510.86</v>
      </c>
      <c r="D19" s="13">
        <f>C19/C37</f>
        <v>2.691309271413253E-2</v>
      </c>
      <c r="F19" s="37" t="s">
        <v>26</v>
      </c>
      <c r="G19" s="21" t="s">
        <v>28</v>
      </c>
      <c r="H19" s="8">
        <f>C21</f>
        <v>1754.46</v>
      </c>
      <c r="N19" s="9" t="s">
        <v>205</v>
      </c>
      <c r="O19">
        <v>6728.4</v>
      </c>
      <c r="P19">
        <v>3127.14</v>
      </c>
      <c r="Q19">
        <v>134.01</v>
      </c>
      <c r="R19">
        <v>2224.35</v>
      </c>
      <c r="S19">
        <v>2321.2799999999997</v>
      </c>
      <c r="T19">
        <v>12143.609999999999</v>
      </c>
      <c r="U19">
        <v>62244.250399999997</v>
      </c>
    </row>
    <row r="20" spans="1:21" x14ac:dyDescent="0.3">
      <c r="A20" s="34"/>
      <c r="B20" s="15" t="s">
        <v>280</v>
      </c>
      <c r="C20" s="31">
        <v>111874.83</v>
      </c>
      <c r="D20" s="32">
        <f>C20/C37</f>
        <v>8.9848415473903542E-2</v>
      </c>
      <c r="F20" s="37"/>
      <c r="G20" s="21" t="s">
        <v>29</v>
      </c>
      <c r="H20" s="8">
        <f t="shared" ref="H20:H21" si="2">C22</f>
        <v>564.39</v>
      </c>
      <c r="N20" s="9" t="s">
        <v>214</v>
      </c>
      <c r="O20">
        <v>6380.73</v>
      </c>
      <c r="P20">
        <v>5.76</v>
      </c>
      <c r="Q20">
        <v>1088.28</v>
      </c>
      <c r="R20">
        <v>1439.9099999999999</v>
      </c>
      <c r="S20">
        <v>5153.67</v>
      </c>
      <c r="T20">
        <v>8612.01</v>
      </c>
      <c r="U20">
        <v>45186.575499999999</v>
      </c>
    </row>
    <row r="21" spans="1:21" x14ac:dyDescent="0.3">
      <c r="A21" s="34" t="s">
        <v>26</v>
      </c>
      <c r="B21" s="10" t="s">
        <v>28</v>
      </c>
      <c r="C21" s="8">
        <v>1754.46</v>
      </c>
      <c r="D21" s="13">
        <f>C21/C37</f>
        <v>1.4090341054582591E-3</v>
      </c>
      <c r="F21" s="37"/>
      <c r="G21" s="21" t="s">
        <v>27</v>
      </c>
      <c r="H21" s="8">
        <f t="shared" si="2"/>
        <v>4766.55</v>
      </c>
      <c r="N21" s="9" t="s">
        <v>210</v>
      </c>
      <c r="O21">
        <v>964.53</v>
      </c>
      <c r="P21">
        <v>6962.13</v>
      </c>
      <c r="Q21">
        <v>2.25</v>
      </c>
      <c r="R21">
        <v>79.47</v>
      </c>
      <c r="S21">
        <v>1579.5</v>
      </c>
      <c r="T21">
        <v>8048.07</v>
      </c>
      <c r="U21">
        <v>38991.124799999998</v>
      </c>
    </row>
    <row r="22" spans="1:21" x14ac:dyDescent="0.3">
      <c r="A22" s="34"/>
      <c r="B22" s="10" t="s">
        <v>29</v>
      </c>
      <c r="C22" s="8">
        <v>564.39</v>
      </c>
      <c r="D22" s="13">
        <f>C22/C37</f>
        <v>4.5327038449413881E-4</v>
      </c>
      <c r="F22" s="41" t="s">
        <v>11</v>
      </c>
      <c r="G22" s="22" t="s">
        <v>12</v>
      </c>
      <c r="H22" s="14">
        <f>C25</f>
        <v>5127.66</v>
      </c>
      <c r="N22" s="9" t="s">
        <v>207</v>
      </c>
      <c r="O22">
        <v>3758.22</v>
      </c>
      <c r="P22">
        <v>7378.2</v>
      </c>
      <c r="Q22">
        <v>1367.01</v>
      </c>
      <c r="R22">
        <v>262.34999999999997</v>
      </c>
      <c r="S22">
        <v>6025.41</v>
      </c>
      <c r="T22">
        <v>11666.609999999999</v>
      </c>
      <c r="U22">
        <v>104810.4437</v>
      </c>
    </row>
    <row r="23" spans="1:21" x14ac:dyDescent="0.3">
      <c r="A23" s="34"/>
      <c r="B23" s="10" t="s">
        <v>27</v>
      </c>
      <c r="C23" s="8">
        <v>4766.55</v>
      </c>
      <c r="D23" s="13">
        <f>C23/C37</f>
        <v>3.8280904183464227E-3</v>
      </c>
      <c r="F23" s="41"/>
      <c r="G23" s="22" t="s">
        <v>13</v>
      </c>
      <c r="H23" s="14">
        <f t="shared" ref="H23:H27" si="3">C26</f>
        <v>3781.56</v>
      </c>
      <c r="N23" s="9" t="s">
        <v>204</v>
      </c>
      <c r="O23">
        <v>10798.289999999999</v>
      </c>
      <c r="P23">
        <v>0.11701343016413999</v>
      </c>
      <c r="Q23">
        <v>101.7</v>
      </c>
      <c r="R23">
        <v>668.88</v>
      </c>
      <c r="S23">
        <v>426.24</v>
      </c>
      <c r="T23">
        <v>11268.81</v>
      </c>
      <c r="U23">
        <v>78814.3753</v>
      </c>
    </row>
    <row r="24" spans="1:21" x14ac:dyDescent="0.3">
      <c r="A24" s="34"/>
      <c r="B24" s="15" t="s">
        <v>281</v>
      </c>
      <c r="C24" s="31">
        <v>6689.25</v>
      </c>
      <c r="D24" s="32">
        <f>C24/C37</f>
        <v>5.3722406837070436E-3</v>
      </c>
      <c r="F24" s="41"/>
      <c r="G24" s="22" t="s">
        <v>14</v>
      </c>
      <c r="H24" s="14">
        <f t="shared" si="3"/>
        <v>2132.4899999999998</v>
      </c>
    </row>
    <row r="25" spans="1:21" x14ac:dyDescent="0.3">
      <c r="A25" s="34" t="s">
        <v>11</v>
      </c>
      <c r="B25" s="10" t="s">
        <v>12</v>
      </c>
      <c r="C25" s="8">
        <v>5127.66</v>
      </c>
      <c r="D25" s="13">
        <f>C25/C37</f>
        <v>4.1181034741140272E-3</v>
      </c>
      <c r="F25" s="41"/>
      <c r="G25" s="22" t="s">
        <v>17</v>
      </c>
      <c r="H25" s="14">
        <f t="shared" si="3"/>
        <v>629.19000000000005</v>
      </c>
    </row>
    <row r="26" spans="1:21" x14ac:dyDescent="0.3">
      <c r="A26" s="34"/>
      <c r="B26" s="10" t="s">
        <v>13</v>
      </c>
      <c r="C26" s="8">
        <v>3781.56</v>
      </c>
      <c r="D26" s="13">
        <f>C26/C37</f>
        <v>3.0370296340963797E-3</v>
      </c>
      <c r="F26" s="41"/>
      <c r="G26" s="22" t="s">
        <v>16</v>
      </c>
      <c r="H26" s="14">
        <f t="shared" si="3"/>
        <v>12108.96</v>
      </c>
    </row>
    <row r="27" spans="1:21" x14ac:dyDescent="0.3">
      <c r="A27" s="34"/>
      <c r="B27" s="10" t="s">
        <v>14</v>
      </c>
      <c r="C27" s="8">
        <v>2132.4899999999998</v>
      </c>
      <c r="D27" s="13">
        <f>C27/C37</f>
        <v>1.7126358763087689E-3</v>
      </c>
      <c r="F27" s="41"/>
      <c r="G27" s="22" t="s">
        <v>15</v>
      </c>
      <c r="H27" s="14">
        <f t="shared" si="3"/>
        <v>0</v>
      </c>
    </row>
    <row r="28" spans="1:21" x14ac:dyDescent="0.3">
      <c r="A28" s="34"/>
      <c r="B28" s="10" t="s">
        <v>17</v>
      </c>
      <c r="C28" s="8">
        <v>629.19000000000005</v>
      </c>
      <c r="D28" s="13">
        <f>C28/C37</f>
        <v>5.053122720456905E-4</v>
      </c>
      <c r="F28" s="40" t="s">
        <v>18</v>
      </c>
      <c r="G28" s="15" t="s">
        <v>19</v>
      </c>
      <c r="H28" s="8">
        <f>C32</f>
        <v>839.61</v>
      </c>
    </row>
    <row r="29" spans="1:21" x14ac:dyDescent="0.3">
      <c r="A29" s="34"/>
      <c r="B29" s="10" t="s">
        <v>16</v>
      </c>
      <c r="C29" s="8">
        <v>12108.96</v>
      </c>
      <c r="D29" s="13">
        <f>C29/C37</f>
        <v>9.724894053799938E-3</v>
      </c>
      <c r="F29" s="40"/>
      <c r="G29" s="15" t="s">
        <v>20</v>
      </c>
      <c r="H29" s="8">
        <f>C33</f>
        <v>99040.95</v>
      </c>
    </row>
    <row r="30" spans="1:21" x14ac:dyDescent="0.3">
      <c r="A30" s="34"/>
      <c r="B30" s="10" t="s">
        <v>15</v>
      </c>
      <c r="C30" s="8">
        <v>0</v>
      </c>
      <c r="D30" s="13">
        <f>C30/C37</f>
        <v>0</v>
      </c>
    </row>
    <row r="31" spans="1:21" x14ac:dyDescent="0.3">
      <c r="A31" s="34"/>
      <c r="B31" s="15" t="s">
        <v>282</v>
      </c>
      <c r="C31" s="31">
        <v>23712.639999999999</v>
      </c>
      <c r="D31" s="32">
        <f>C31/C37</f>
        <v>1.9043989883185557E-2</v>
      </c>
    </row>
    <row r="32" spans="1:21" x14ac:dyDescent="0.3">
      <c r="A32" s="34" t="s">
        <v>18</v>
      </c>
      <c r="B32" s="10" t="s">
        <v>19</v>
      </c>
      <c r="C32" s="8">
        <v>839.61</v>
      </c>
      <c r="D32" s="13">
        <f>C32/C37</f>
        <v>6.7430384578947872E-4</v>
      </c>
    </row>
    <row r="33" spans="1:4" x14ac:dyDescent="0.3">
      <c r="A33" s="34"/>
      <c r="B33" s="10" t="s">
        <v>20</v>
      </c>
      <c r="C33" s="8">
        <v>99040.95</v>
      </c>
      <c r="D33" s="13">
        <f>C33/C37</f>
        <v>7.9541326896587078E-2</v>
      </c>
    </row>
    <row r="34" spans="1:4" ht="16.5" customHeight="1" x14ac:dyDescent="0.3">
      <c r="A34" s="34"/>
      <c r="B34" s="15" t="s">
        <v>283</v>
      </c>
      <c r="C34" s="31">
        <v>99779.76</v>
      </c>
      <c r="D34" s="32">
        <f>C34/C37</f>
        <v>8.0134676695074139E-2</v>
      </c>
    </row>
    <row r="35" spans="1:4" ht="16.5" customHeight="1" x14ac:dyDescent="0.3">
      <c r="A35" s="34" t="s">
        <v>272</v>
      </c>
      <c r="B35" s="34"/>
      <c r="C35" s="8">
        <v>356824.57</v>
      </c>
      <c r="D35" s="13">
        <f>C35/C37</f>
        <v>0.28657136030201769</v>
      </c>
    </row>
    <row r="36" spans="1:4" ht="16.5" customHeight="1" x14ac:dyDescent="0.3">
      <c r="A36" s="34" t="s">
        <v>284</v>
      </c>
      <c r="B36" s="34"/>
      <c r="C36" s="8">
        <v>240884.64</v>
      </c>
      <c r="D36" s="13">
        <f>C36/C37</f>
        <v>0.19345819981135778</v>
      </c>
    </row>
    <row r="37" spans="1:4" ht="16.5" customHeight="1" x14ac:dyDescent="0.3">
      <c r="A37" s="34" t="s">
        <v>285</v>
      </c>
      <c r="B37" s="34"/>
      <c r="C37" s="8">
        <v>1245150.8400000001</v>
      </c>
      <c r="D37" s="13">
        <f>C37/C37</f>
        <v>1</v>
      </c>
    </row>
  </sheetData>
  <autoFilter ref="N1:U1" xr:uid="{76153F47-2FF3-4C7A-A5D3-9E6456726D70}">
    <sortState xmlns:xlrd2="http://schemas.microsoft.com/office/spreadsheetml/2017/richdata2" ref="N2:U26">
      <sortCondition descending="1" ref="N1"/>
    </sortState>
  </autoFilter>
  <mergeCells count="13">
    <mergeCell ref="F2:F14"/>
    <mergeCell ref="F15:F18"/>
    <mergeCell ref="A16:A20"/>
    <mergeCell ref="F19:F21"/>
    <mergeCell ref="A21:A24"/>
    <mergeCell ref="F22:F27"/>
    <mergeCell ref="A25:A31"/>
    <mergeCell ref="F28:F29"/>
    <mergeCell ref="A32:A34"/>
    <mergeCell ref="A35:B35"/>
    <mergeCell ref="A36:B36"/>
    <mergeCell ref="A37:B37"/>
    <mergeCell ref="A2:A15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FBE4A-06CF-4290-B18A-7AEA0D991008}">
  <dimension ref="A1:U37"/>
  <sheetViews>
    <sheetView zoomScale="85" zoomScaleNormal="85" workbookViewId="0">
      <selection activeCell="G32" sqref="G32"/>
    </sheetView>
  </sheetViews>
  <sheetFormatPr defaultColWidth="25.75" defaultRowHeight="16.5" x14ac:dyDescent="0.3"/>
  <cols>
    <col min="1" max="1" width="9" bestFit="1" customWidth="1"/>
    <col min="2" max="2" width="22.25" bestFit="1" customWidth="1"/>
    <col min="3" max="4" width="10.625" customWidth="1"/>
    <col min="5" max="5" width="2.75" customWidth="1"/>
    <col min="6" max="6" width="9" bestFit="1" customWidth="1"/>
    <col min="7" max="7" width="22.25" bestFit="1" customWidth="1"/>
    <col min="8" max="9" width="10.625" customWidth="1"/>
    <col min="14" max="14" width="14.375" bestFit="1" customWidth="1"/>
    <col min="15" max="21" width="10.625" customWidth="1"/>
  </cols>
  <sheetData>
    <row r="1" spans="1:21" x14ac:dyDescent="0.3">
      <c r="A1" s="11" t="s">
        <v>278</v>
      </c>
      <c r="B1" s="11" t="s">
        <v>0</v>
      </c>
      <c r="C1" s="12" t="s">
        <v>267</v>
      </c>
      <c r="D1" s="12" t="s">
        <v>268</v>
      </c>
      <c r="F1" s="11" t="s">
        <v>278</v>
      </c>
      <c r="G1" s="11" t="s">
        <v>0</v>
      </c>
      <c r="H1" s="12" t="s">
        <v>267</v>
      </c>
      <c r="N1" s="25" t="s">
        <v>286</v>
      </c>
      <c r="O1" s="26" t="s">
        <v>265</v>
      </c>
      <c r="P1" s="27" t="s">
        <v>273</v>
      </c>
      <c r="Q1" s="28" t="s">
        <v>274</v>
      </c>
      <c r="R1" s="28" t="s">
        <v>275</v>
      </c>
      <c r="S1" s="28" t="s">
        <v>276</v>
      </c>
      <c r="T1" s="25" t="s">
        <v>269</v>
      </c>
      <c r="U1" s="25" t="s">
        <v>270</v>
      </c>
    </row>
    <row r="2" spans="1:21" x14ac:dyDescent="0.3">
      <c r="A2" s="34" t="s">
        <v>265</v>
      </c>
      <c r="B2" s="10" t="s">
        <v>1</v>
      </c>
      <c r="C2" s="8">
        <v>66110.83</v>
      </c>
      <c r="D2" s="13">
        <f>C2/C37</f>
        <v>3.5881209320406761E-2</v>
      </c>
      <c r="F2" s="38" t="s">
        <v>265</v>
      </c>
      <c r="G2" s="19" t="s">
        <v>1</v>
      </c>
      <c r="H2" s="14">
        <f>C2</f>
        <v>66110.83</v>
      </c>
      <c r="N2" s="9" t="s">
        <v>226</v>
      </c>
      <c r="O2">
        <v>933.20999999999992</v>
      </c>
      <c r="P2">
        <v>0</v>
      </c>
      <c r="Q2">
        <v>0.09</v>
      </c>
      <c r="R2">
        <v>50.309999999999995</v>
      </c>
      <c r="S2">
        <v>1024.02</v>
      </c>
      <c r="T2">
        <v>1091.43</v>
      </c>
      <c r="U2">
        <v>41099.300900000002</v>
      </c>
    </row>
    <row r="3" spans="1:21" x14ac:dyDescent="0.3">
      <c r="A3" s="34"/>
      <c r="B3" s="10" t="s">
        <v>2</v>
      </c>
      <c r="C3" s="8">
        <v>9205.2000000000007</v>
      </c>
      <c r="D3" s="13">
        <f>C3/C37</f>
        <v>4.9960605249731145E-3</v>
      </c>
      <c r="F3" s="38"/>
      <c r="G3" s="19" t="s">
        <v>2</v>
      </c>
      <c r="H3" s="14">
        <f t="shared" ref="H3:H14" si="0">C3</f>
        <v>9205.2000000000007</v>
      </c>
      <c r="N3" s="9" t="s">
        <v>218</v>
      </c>
      <c r="O3">
        <v>16420.14</v>
      </c>
      <c r="P3">
        <v>1.019657428506765E-2</v>
      </c>
      <c r="Q3">
        <v>2.61</v>
      </c>
      <c r="R3">
        <v>3080.0699999999997</v>
      </c>
      <c r="S3">
        <v>3615.2999999999997</v>
      </c>
      <c r="T3">
        <v>19874.61</v>
      </c>
      <c r="U3">
        <v>132034.91380000001</v>
      </c>
    </row>
    <row r="4" spans="1:21" x14ac:dyDescent="0.3">
      <c r="A4" s="34"/>
      <c r="B4" s="10" t="s">
        <v>3</v>
      </c>
      <c r="C4" s="8">
        <v>5733.28</v>
      </c>
      <c r="D4" s="13">
        <f>C4/C37</f>
        <v>3.111699244624544E-3</v>
      </c>
      <c r="F4" s="38"/>
      <c r="G4" s="19" t="s">
        <v>3</v>
      </c>
      <c r="H4" s="14">
        <f t="shared" si="0"/>
        <v>5733.28</v>
      </c>
      <c r="N4" s="9" t="s">
        <v>232</v>
      </c>
      <c r="O4">
        <v>242.54999999999998</v>
      </c>
      <c r="P4">
        <v>0</v>
      </c>
      <c r="Q4">
        <v>0</v>
      </c>
      <c r="R4">
        <v>304.74</v>
      </c>
      <c r="S4">
        <v>106.64999999999999</v>
      </c>
      <c r="T4">
        <v>598.31999999999994</v>
      </c>
      <c r="U4">
        <v>38670.123399999997</v>
      </c>
    </row>
    <row r="5" spans="1:21" x14ac:dyDescent="0.3">
      <c r="A5" s="34"/>
      <c r="B5" s="10" t="s">
        <v>266</v>
      </c>
      <c r="C5" s="8">
        <v>0</v>
      </c>
      <c r="D5" s="13">
        <f>C5/C37</f>
        <v>0</v>
      </c>
      <c r="F5" s="38"/>
      <c r="G5" s="19" t="s">
        <v>266</v>
      </c>
      <c r="H5" s="14">
        <f t="shared" si="0"/>
        <v>0</v>
      </c>
      <c r="N5" s="9" t="s">
        <v>221</v>
      </c>
      <c r="O5">
        <v>2409.66</v>
      </c>
      <c r="P5">
        <v>0</v>
      </c>
      <c r="Q5">
        <v>5.85</v>
      </c>
      <c r="R5">
        <v>46.62</v>
      </c>
      <c r="S5">
        <v>3319.92</v>
      </c>
      <c r="T5">
        <v>3551.22</v>
      </c>
      <c r="U5">
        <v>61365.955300000001</v>
      </c>
    </row>
    <row r="6" spans="1:21" x14ac:dyDescent="0.3">
      <c r="A6" s="34"/>
      <c r="B6" s="10" t="s">
        <v>8</v>
      </c>
      <c r="C6" s="8">
        <v>2196</v>
      </c>
      <c r="D6" s="13">
        <f>C6/C37</f>
        <v>1.1918642628993351E-3</v>
      </c>
      <c r="F6" s="38"/>
      <c r="G6" s="19" t="s">
        <v>8</v>
      </c>
      <c r="H6" s="14">
        <f t="shared" si="0"/>
        <v>2196</v>
      </c>
      <c r="N6" s="9" t="s">
        <v>219</v>
      </c>
      <c r="O6">
        <v>1005.12</v>
      </c>
      <c r="P6">
        <v>0</v>
      </c>
      <c r="Q6">
        <v>0</v>
      </c>
      <c r="R6">
        <v>7795.2599999999993</v>
      </c>
      <c r="S6">
        <v>106.28999999999999</v>
      </c>
      <c r="T6">
        <v>8670.42</v>
      </c>
      <c r="U6">
        <v>100530.1759</v>
      </c>
    </row>
    <row r="7" spans="1:21" x14ac:dyDescent="0.3">
      <c r="A7" s="34"/>
      <c r="B7" s="10" t="s">
        <v>10</v>
      </c>
      <c r="C7" s="8">
        <v>16.739999999999998</v>
      </c>
      <c r="D7" s="13">
        <f>C7/C37</f>
        <v>9.0855226598064057E-6</v>
      </c>
      <c r="F7" s="38"/>
      <c r="G7" s="19" t="s">
        <v>10</v>
      </c>
      <c r="H7" s="14">
        <f t="shared" si="0"/>
        <v>16.739999999999998</v>
      </c>
      <c r="N7" s="9" t="s">
        <v>225</v>
      </c>
      <c r="O7">
        <v>9363.42</v>
      </c>
      <c r="P7">
        <v>0</v>
      </c>
      <c r="Q7">
        <v>386.90999999999997</v>
      </c>
      <c r="R7">
        <v>15579.269999999999</v>
      </c>
      <c r="S7">
        <v>8874</v>
      </c>
      <c r="T7">
        <v>18405.09</v>
      </c>
      <c r="U7">
        <v>91457.989199999996</v>
      </c>
    </row>
    <row r="8" spans="1:21" x14ac:dyDescent="0.3">
      <c r="A8" s="34"/>
      <c r="B8" s="10" t="s">
        <v>5</v>
      </c>
      <c r="C8" s="8">
        <v>12656.97</v>
      </c>
      <c r="D8" s="13">
        <f>C8/C37</f>
        <v>6.8694855280459904E-3</v>
      </c>
      <c r="F8" s="38"/>
      <c r="G8" s="19" t="s">
        <v>5</v>
      </c>
      <c r="H8" s="14">
        <f t="shared" si="0"/>
        <v>12656.97</v>
      </c>
      <c r="N8" s="9" t="s">
        <v>236</v>
      </c>
      <c r="O8">
        <v>6277.32</v>
      </c>
      <c r="P8">
        <v>0</v>
      </c>
      <c r="Q8">
        <v>2853.45</v>
      </c>
      <c r="R8">
        <v>16249.859999999999</v>
      </c>
      <c r="S8">
        <v>6733.2599999999993</v>
      </c>
      <c r="T8">
        <v>21163.5</v>
      </c>
      <c r="U8">
        <v>120144.0503</v>
      </c>
    </row>
    <row r="9" spans="1:21" x14ac:dyDescent="0.3">
      <c r="A9" s="34"/>
      <c r="B9" s="10" t="s">
        <v>31</v>
      </c>
      <c r="C9" s="8">
        <v>0</v>
      </c>
      <c r="D9" s="13">
        <f>C9/C37</f>
        <v>0</v>
      </c>
      <c r="F9" s="38"/>
      <c r="G9" s="19" t="s">
        <v>31</v>
      </c>
      <c r="H9" s="14">
        <f t="shared" si="0"/>
        <v>0</v>
      </c>
      <c r="N9" s="9" t="s">
        <v>224</v>
      </c>
      <c r="O9">
        <v>5107.95</v>
      </c>
      <c r="P9">
        <v>0</v>
      </c>
      <c r="Q9">
        <v>2.61</v>
      </c>
      <c r="R9">
        <v>10820.699999999999</v>
      </c>
      <c r="S9">
        <v>5471.6399999999994</v>
      </c>
      <c r="T9">
        <v>13558.05</v>
      </c>
      <c r="U9">
        <v>125248.7981</v>
      </c>
    </row>
    <row r="10" spans="1:21" x14ac:dyDescent="0.3">
      <c r="A10" s="34"/>
      <c r="B10" s="10" t="s">
        <v>7</v>
      </c>
      <c r="C10" s="8">
        <v>79.83</v>
      </c>
      <c r="D10" s="13">
        <f>C10/C37</f>
        <v>4.3327196770152052E-5</v>
      </c>
      <c r="F10" s="38"/>
      <c r="G10" s="19" t="s">
        <v>7</v>
      </c>
      <c r="H10" s="14">
        <f t="shared" si="0"/>
        <v>79.83</v>
      </c>
      <c r="N10" s="9" t="s">
        <v>233</v>
      </c>
      <c r="O10">
        <v>3158.2799999999997</v>
      </c>
      <c r="P10">
        <v>0</v>
      </c>
      <c r="Q10">
        <v>16.02</v>
      </c>
      <c r="R10">
        <v>2152.35</v>
      </c>
      <c r="S10">
        <v>3286.2599999999998</v>
      </c>
      <c r="T10">
        <v>5487.3899999999994</v>
      </c>
      <c r="U10">
        <v>61293.0916</v>
      </c>
    </row>
    <row r="11" spans="1:21" x14ac:dyDescent="0.3">
      <c r="A11" s="34"/>
      <c r="B11" s="10" t="s">
        <v>30</v>
      </c>
      <c r="C11" s="8">
        <v>0.01</v>
      </c>
      <c r="D11" s="13">
        <f>C11/C37</f>
        <v>5.4274328911627277E-9</v>
      </c>
      <c r="F11" s="38"/>
      <c r="G11" s="19" t="s">
        <v>30</v>
      </c>
      <c r="H11" s="14">
        <f t="shared" si="0"/>
        <v>0.01</v>
      </c>
      <c r="N11" s="9" t="s">
        <v>220</v>
      </c>
      <c r="O11">
        <v>7355.88</v>
      </c>
      <c r="P11">
        <v>3522.42</v>
      </c>
      <c r="Q11">
        <v>44.82</v>
      </c>
      <c r="R11">
        <v>3344.7599999999998</v>
      </c>
      <c r="S11">
        <v>24145.919999999998</v>
      </c>
      <c r="T11">
        <v>33545.969999999907</v>
      </c>
      <c r="U11">
        <v>152745.76319999999</v>
      </c>
    </row>
    <row r="12" spans="1:21" x14ac:dyDescent="0.3">
      <c r="A12" s="34"/>
      <c r="B12" s="10" t="s">
        <v>6</v>
      </c>
      <c r="C12" s="8">
        <v>20536.830000000002</v>
      </c>
      <c r="D12" s="13">
        <f>C12/C37</f>
        <v>1.1146226662221745E-2</v>
      </c>
      <c r="F12" s="38"/>
      <c r="G12" s="19" t="s">
        <v>6</v>
      </c>
      <c r="H12" s="14">
        <f t="shared" si="0"/>
        <v>20536.830000000002</v>
      </c>
      <c r="N12" s="9" t="s">
        <v>230</v>
      </c>
      <c r="O12">
        <v>3222.45</v>
      </c>
      <c r="P12">
        <v>873.18</v>
      </c>
      <c r="Q12">
        <v>9.4499999999999993</v>
      </c>
      <c r="R12">
        <v>3470.58</v>
      </c>
      <c r="S12">
        <v>5516.73</v>
      </c>
      <c r="T12">
        <v>8536.14</v>
      </c>
      <c r="U12">
        <v>74459.851599999995</v>
      </c>
    </row>
    <row r="13" spans="1:21" x14ac:dyDescent="0.3">
      <c r="A13" s="34"/>
      <c r="B13" s="10" t="s">
        <v>4</v>
      </c>
      <c r="C13" s="8">
        <v>13721.22</v>
      </c>
      <c r="D13" s="13">
        <f>C13/C37</f>
        <v>7.4471000734879838E-3</v>
      </c>
      <c r="F13" s="38"/>
      <c r="G13" s="19" t="s">
        <v>4</v>
      </c>
      <c r="H13" s="14">
        <f t="shared" si="0"/>
        <v>13721.22</v>
      </c>
      <c r="N13" s="9" t="s">
        <v>229</v>
      </c>
      <c r="O13">
        <v>4635.63</v>
      </c>
      <c r="P13">
        <v>0</v>
      </c>
      <c r="Q13">
        <v>5.04</v>
      </c>
      <c r="R13">
        <v>4024.62</v>
      </c>
      <c r="S13">
        <v>46.26</v>
      </c>
      <c r="T13">
        <v>8664.39</v>
      </c>
      <c r="U13">
        <v>81935.589699999997</v>
      </c>
    </row>
    <row r="14" spans="1:21" x14ac:dyDescent="0.3">
      <c r="A14" s="34"/>
      <c r="B14" s="10" t="s">
        <v>9</v>
      </c>
      <c r="C14" s="8">
        <v>0</v>
      </c>
      <c r="D14" s="13">
        <f>C14/C37</f>
        <v>0</v>
      </c>
      <c r="F14" s="38"/>
      <c r="G14" s="19" t="s">
        <v>9</v>
      </c>
      <c r="H14" s="14">
        <f t="shared" si="0"/>
        <v>0</v>
      </c>
      <c r="N14" s="9" t="s">
        <v>222</v>
      </c>
      <c r="O14">
        <v>16665.3</v>
      </c>
      <c r="P14">
        <v>0</v>
      </c>
      <c r="Q14">
        <v>12.69</v>
      </c>
      <c r="R14">
        <v>10371.24</v>
      </c>
      <c r="S14">
        <v>16743.239999999998</v>
      </c>
      <c r="T14">
        <v>17542.259999999998</v>
      </c>
      <c r="U14">
        <v>67291.6584</v>
      </c>
    </row>
    <row r="15" spans="1:21" x14ac:dyDescent="0.3">
      <c r="A15" s="34"/>
      <c r="B15" s="15" t="s">
        <v>279</v>
      </c>
      <c r="C15" s="31">
        <v>126641.34</v>
      </c>
      <c r="D15" s="32">
        <f>C15/C37</f>
        <v>6.87337374096922E-2</v>
      </c>
      <c r="F15" s="39" t="s">
        <v>21</v>
      </c>
      <c r="G15" s="20" t="s">
        <v>22</v>
      </c>
      <c r="H15" s="14">
        <f>C16</f>
        <v>0</v>
      </c>
      <c r="N15" s="9" t="s">
        <v>223</v>
      </c>
      <c r="O15">
        <v>7440.12</v>
      </c>
      <c r="P15">
        <v>0</v>
      </c>
      <c r="Q15">
        <v>6.93</v>
      </c>
      <c r="R15">
        <v>2202.21</v>
      </c>
      <c r="S15">
        <v>6329.61</v>
      </c>
      <c r="T15">
        <v>7850.34</v>
      </c>
      <c r="U15">
        <v>91540.879199999996</v>
      </c>
    </row>
    <row r="16" spans="1:21" x14ac:dyDescent="0.3">
      <c r="A16" s="34" t="s">
        <v>21</v>
      </c>
      <c r="B16" s="10" t="s">
        <v>22</v>
      </c>
      <c r="C16" s="8">
        <v>0</v>
      </c>
      <c r="D16" s="13">
        <f>C16/C37</f>
        <v>0</v>
      </c>
      <c r="F16" s="39"/>
      <c r="G16" s="20" t="s">
        <v>24</v>
      </c>
      <c r="H16" s="14">
        <f t="shared" ref="H16:H18" si="1">C17</f>
        <v>23.6</v>
      </c>
      <c r="N16" s="9" t="s">
        <v>235</v>
      </c>
      <c r="O16">
        <v>513.44999999999993</v>
      </c>
      <c r="P16">
        <v>0</v>
      </c>
      <c r="Q16">
        <v>109.44</v>
      </c>
      <c r="R16">
        <v>2263.3199999999997</v>
      </c>
      <c r="S16">
        <v>137.43</v>
      </c>
      <c r="T16">
        <v>2884.77</v>
      </c>
      <c r="U16">
        <v>66460.985799999995</v>
      </c>
    </row>
    <row r="17" spans="1:21" x14ac:dyDescent="0.3">
      <c r="A17" s="34"/>
      <c r="B17" s="10" t="s">
        <v>24</v>
      </c>
      <c r="C17" s="8">
        <v>23.6</v>
      </c>
      <c r="D17" s="13">
        <f>C17/C37</f>
        <v>1.2808741623144039E-5</v>
      </c>
      <c r="F17" s="39"/>
      <c r="G17" s="20" t="s">
        <v>25</v>
      </c>
      <c r="H17" s="14">
        <f t="shared" si="1"/>
        <v>0</v>
      </c>
      <c r="N17" s="9" t="s">
        <v>238</v>
      </c>
      <c r="O17">
        <v>604.35</v>
      </c>
      <c r="P17">
        <v>8.5499999999999989</v>
      </c>
      <c r="Q17">
        <v>57.87</v>
      </c>
      <c r="R17">
        <v>2090.88</v>
      </c>
      <c r="S17">
        <v>2189.52</v>
      </c>
      <c r="T17">
        <v>2737.89</v>
      </c>
      <c r="U17">
        <v>7377.1671999999999</v>
      </c>
    </row>
    <row r="18" spans="1:21" x14ac:dyDescent="0.3">
      <c r="A18" s="34"/>
      <c r="B18" s="10" t="s">
        <v>25</v>
      </c>
      <c r="C18" s="8">
        <v>0</v>
      </c>
      <c r="D18" s="13">
        <f>C18/C37</f>
        <v>0</v>
      </c>
      <c r="F18" s="39"/>
      <c r="G18" s="20" t="s">
        <v>23</v>
      </c>
      <c r="H18" s="14">
        <f t="shared" si="1"/>
        <v>4554.63</v>
      </c>
      <c r="N18" s="9" t="s">
        <v>237</v>
      </c>
      <c r="O18">
        <v>11694.96</v>
      </c>
      <c r="P18">
        <v>154.88999999999999</v>
      </c>
      <c r="Q18">
        <v>1805.58</v>
      </c>
      <c r="R18">
        <v>9419.31</v>
      </c>
      <c r="S18">
        <v>3485.43</v>
      </c>
      <c r="T18">
        <v>19718.46</v>
      </c>
      <c r="U18">
        <v>99456.576000000001</v>
      </c>
    </row>
    <row r="19" spans="1:21" x14ac:dyDescent="0.3">
      <c r="A19" s="34"/>
      <c r="B19" s="10" t="s">
        <v>23</v>
      </c>
      <c r="C19" s="8">
        <v>4554.63</v>
      </c>
      <c r="D19" s="13">
        <f>C19/C37</f>
        <v>2.4719948669076493E-3</v>
      </c>
      <c r="F19" s="37" t="s">
        <v>26</v>
      </c>
      <c r="G19" s="21" t="s">
        <v>28</v>
      </c>
      <c r="H19" s="8">
        <f>C21</f>
        <v>2756.7</v>
      </c>
      <c r="N19" s="9" t="s">
        <v>227</v>
      </c>
      <c r="O19">
        <v>495.35999999999996</v>
      </c>
      <c r="P19">
        <v>0</v>
      </c>
      <c r="Q19">
        <v>13.77</v>
      </c>
      <c r="R19">
        <v>1077.1199999999999</v>
      </c>
      <c r="S19">
        <v>422.19</v>
      </c>
      <c r="T19">
        <v>1571.04</v>
      </c>
      <c r="U19">
        <v>116994.47259999999</v>
      </c>
    </row>
    <row r="20" spans="1:21" x14ac:dyDescent="0.3">
      <c r="A20" s="34"/>
      <c r="B20" s="15" t="s">
        <v>280</v>
      </c>
      <c r="C20" s="31">
        <v>4570.3</v>
      </c>
      <c r="D20" s="32">
        <f>C20/C37</f>
        <v>2.4804996542481016E-3</v>
      </c>
      <c r="F20" s="37"/>
      <c r="G20" s="21" t="s">
        <v>29</v>
      </c>
      <c r="H20" s="8">
        <f t="shared" ref="H20:H21" si="2">C22</f>
        <v>17.28</v>
      </c>
      <c r="N20" s="9" t="s">
        <v>231</v>
      </c>
      <c r="O20">
        <v>8703.27</v>
      </c>
      <c r="P20">
        <v>0</v>
      </c>
      <c r="Q20">
        <v>16.739999999999998</v>
      </c>
      <c r="R20">
        <v>1107.6299999999999</v>
      </c>
      <c r="S20">
        <v>6043.95</v>
      </c>
      <c r="T20">
        <v>9826.92</v>
      </c>
      <c r="U20">
        <v>69323.679499999998</v>
      </c>
    </row>
    <row r="21" spans="1:21" x14ac:dyDescent="0.3">
      <c r="A21" s="34" t="s">
        <v>26</v>
      </c>
      <c r="B21" s="10" t="s">
        <v>28</v>
      </c>
      <c r="C21" s="8">
        <v>2756.7</v>
      </c>
      <c r="D21" s="13">
        <f>C21/C37</f>
        <v>1.496180425106829E-3</v>
      </c>
      <c r="F21" s="37"/>
      <c r="G21" s="21" t="s">
        <v>27</v>
      </c>
      <c r="H21" s="8">
        <f t="shared" si="2"/>
        <v>4011.84</v>
      </c>
      <c r="N21" s="9" t="s">
        <v>228</v>
      </c>
      <c r="O21">
        <v>13910.67</v>
      </c>
      <c r="P21">
        <v>0</v>
      </c>
      <c r="Q21">
        <v>1127.8799999999999</v>
      </c>
      <c r="R21">
        <v>2706.39</v>
      </c>
      <c r="S21">
        <v>7414.11</v>
      </c>
      <c r="T21">
        <v>14488.38</v>
      </c>
      <c r="U21">
        <v>84698.094800000006</v>
      </c>
    </row>
    <row r="22" spans="1:21" x14ac:dyDescent="0.3">
      <c r="A22" s="34"/>
      <c r="B22" s="10" t="s">
        <v>29</v>
      </c>
      <c r="C22" s="8">
        <v>17.28</v>
      </c>
      <c r="D22" s="13">
        <f>C22/C37</f>
        <v>9.3786040359291941E-6</v>
      </c>
      <c r="F22" s="41" t="s">
        <v>11</v>
      </c>
      <c r="G22" s="22" t="s">
        <v>12</v>
      </c>
      <c r="H22" s="14">
        <f>C25</f>
        <v>48211.74</v>
      </c>
      <c r="N22" s="9" t="s">
        <v>234</v>
      </c>
      <c r="O22">
        <v>3791.16</v>
      </c>
      <c r="P22">
        <v>0</v>
      </c>
      <c r="Q22">
        <v>182.97</v>
      </c>
      <c r="R22">
        <v>1100.1599999999999</v>
      </c>
      <c r="S22">
        <v>3788.91</v>
      </c>
      <c r="T22">
        <v>5019.3899999999994</v>
      </c>
      <c r="U22">
        <v>45030.983899999999</v>
      </c>
    </row>
    <row r="23" spans="1:21" x14ac:dyDescent="0.3">
      <c r="A23" s="34"/>
      <c r="B23" s="10" t="s">
        <v>27</v>
      </c>
      <c r="C23" s="8">
        <v>4011.84</v>
      </c>
      <c r="D23" s="13">
        <f>C23/C37</f>
        <v>2.1773992370082277E-3</v>
      </c>
      <c r="F23" s="41"/>
      <c r="G23" s="22" t="s">
        <v>13</v>
      </c>
      <c r="H23" s="14">
        <f t="shared" ref="H23:H27" si="3">C26</f>
        <v>35074.800000000003</v>
      </c>
      <c r="N23" s="9" t="s">
        <v>216</v>
      </c>
      <c r="O23">
        <v>737.45999999999992</v>
      </c>
      <c r="P23">
        <v>11.25</v>
      </c>
      <c r="Q23">
        <v>27.18</v>
      </c>
      <c r="R23">
        <v>230.22</v>
      </c>
      <c r="S23">
        <v>1399.05</v>
      </c>
      <c r="T23">
        <v>2161.17</v>
      </c>
      <c r="U23">
        <v>39638.037900000003</v>
      </c>
    </row>
    <row r="24" spans="1:21" x14ac:dyDescent="0.3">
      <c r="A24" s="34"/>
      <c r="B24" s="15" t="s">
        <v>281</v>
      </c>
      <c r="C24" s="31">
        <v>6780.87</v>
      </c>
      <c r="D24" s="32">
        <f>C24/C37</f>
        <v>3.6802716868698606E-3</v>
      </c>
      <c r="F24" s="41"/>
      <c r="G24" s="22" t="s">
        <v>14</v>
      </c>
      <c r="H24" s="14">
        <f t="shared" si="3"/>
        <v>6765.59</v>
      </c>
      <c r="N24" s="9" t="s">
        <v>217</v>
      </c>
      <c r="O24">
        <v>1953.6299999999999</v>
      </c>
      <c r="P24">
        <v>0</v>
      </c>
      <c r="Q24">
        <v>92.97</v>
      </c>
      <c r="R24">
        <v>4358.34</v>
      </c>
      <c r="S24">
        <v>1304.28</v>
      </c>
      <c r="T24">
        <v>6408.7199999999993</v>
      </c>
      <c r="U24">
        <v>73693.547699999996</v>
      </c>
    </row>
    <row r="25" spans="1:21" x14ac:dyDescent="0.3">
      <c r="A25" s="34" t="s">
        <v>11</v>
      </c>
      <c r="B25" s="10" t="s">
        <v>12</v>
      </c>
      <c r="C25" s="8">
        <v>48211.74</v>
      </c>
      <c r="D25" s="13">
        <f>C25/C37</f>
        <v>2.6166598341618573E-2</v>
      </c>
      <c r="F25" s="41"/>
      <c r="G25" s="22" t="s">
        <v>17</v>
      </c>
      <c r="H25" s="14">
        <f t="shared" si="3"/>
        <v>818.64</v>
      </c>
    </row>
    <row r="26" spans="1:21" x14ac:dyDescent="0.3">
      <c r="A26" s="34"/>
      <c r="B26" s="10" t="s">
        <v>13</v>
      </c>
      <c r="C26" s="8">
        <v>35074.800000000003</v>
      </c>
      <c r="D26" s="13">
        <f>C26/C37</f>
        <v>1.9036612317095445E-2</v>
      </c>
      <c r="F26" s="41"/>
      <c r="G26" s="22" t="s">
        <v>16</v>
      </c>
      <c r="H26" s="14">
        <f t="shared" si="3"/>
        <v>20605.68</v>
      </c>
    </row>
    <row r="27" spans="1:21" x14ac:dyDescent="0.3">
      <c r="A27" s="34"/>
      <c r="B27" s="10" t="s">
        <v>14</v>
      </c>
      <c r="C27" s="8">
        <v>6765.59</v>
      </c>
      <c r="D27" s="13">
        <f>C27/C37</f>
        <v>3.6719785694121639E-3</v>
      </c>
      <c r="F27" s="41"/>
      <c r="G27" s="22" t="s">
        <v>15</v>
      </c>
      <c r="H27" s="14">
        <f t="shared" si="3"/>
        <v>10.26</v>
      </c>
    </row>
    <row r="28" spans="1:21" x14ac:dyDescent="0.3">
      <c r="A28" s="34"/>
      <c r="B28" s="10" t="s">
        <v>17</v>
      </c>
      <c r="C28" s="8">
        <v>818.64</v>
      </c>
      <c r="D28" s="13">
        <f>C28/C37</f>
        <v>4.4431136620214556E-4</v>
      </c>
      <c r="F28" s="40" t="s">
        <v>18</v>
      </c>
      <c r="G28" s="15" t="s">
        <v>19</v>
      </c>
      <c r="H28" s="8">
        <f>C32</f>
        <v>216.36</v>
      </c>
    </row>
    <row r="29" spans="1:21" x14ac:dyDescent="0.3">
      <c r="A29" s="34"/>
      <c r="B29" s="10" t="s">
        <v>16</v>
      </c>
      <c r="C29" s="8">
        <v>20605.68</v>
      </c>
      <c r="D29" s="13">
        <f>C29/C37</f>
        <v>1.1183594537677399E-2</v>
      </c>
      <c r="F29" s="40"/>
      <c r="G29" s="15" t="s">
        <v>20</v>
      </c>
      <c r="H29" s="8">
        <f>C33</f>
        <v>111287.52</v>
      </c>
    </row>
    <row r="30" spans="1:21" x14ac:dyDescent="0.3">
      <c r="A30" s="34"/>
      <c r="B30" s="10" t="s">
        <v>15</v>
      </c>
      <c r="C30" s="8">
        <v>10.26</v>
      </c>
      <c r="D30" s="13">
        <f>C30/C37</f>
        <v>5.5685461463329589E-6</v>
      </c>
    </row>
    <row r="31" spans="1:21" x14ac:dyDescent="0.3">
      <c r="A31" s="34"/>
      <c r="B31" s="15" t="s">
        <v>282</v>
      </c>
      <c r="C31" s="31">
        <v>103845.96</v>
      </c>
      <c r="D31" s="32">
        <f>C31/C37</f>
        <v>5.6361697891836898E-2</v>
      </c>
    </row>
    <row r="32" spans="1:21" x14ac:dyDescent="0.3">
      <c r="A32" s="34" t="s">
        <v>18</v>
      </c>
      <c r="B32" s="10" t="s">
        <v>19</v>
      </c>
      <c r="C32" s="8">
        <v>216.36</v>
      </c>
      <c r="D32" s="13">
        <f>C32/C37</f>
        <v>1.1742793803319678E-4</v>
      </c>
    </row>
    <row r="33" spans="1:4" x14ac:dyDescent="0.3">
      <c r="A33" s="34"/>
      <c r="B33" s="10" t="s">
        <v>20</v>
      </c>
      <c r="C33" s="8">
        <v>111287.52</v>
      </c>
      <c r="D33" s="13">
        <f>C33/C37</f>
        <v>6.0400554642392988E-2</v>
      </c>
    </row>
    <row r="34" spans="1:4" ht="16.5" customHeight="1" x14ac:dyDescent="0.3">
      <c r="A34" s="34"/>
      <c r="B34" s="15" t="s">
        <v>283</v>
      </c>
      <c r="C34" s="31">
        <v>111503.97</v>
      </c>
      <c r="D34" s="32">
        <f>C34/C37</f>
        <v>6.0518031427322205E-2</v>
      </c>
    </row>
    <row r="35" spans="1:4" ht="16.5" customHeight="1" x14ac:dyDescent="0.3">
      <c r="A35" s="34" t="s">
        <v>272</v>
      </c>
      <c r="B35" s="34"/>
      <c r="C35" s="8">
        <v>353342.44</v>
      </c>
      <c r="D35" s="13">
        <f>C35/C37</f>
        <v>0.19177423806996927</v>
      </c>
    </row>
    <row r="36" spans="1:4" ht="16.5" customHeight="1" x14ac:dyDescent="0.3">
      <c r="A36" s="34" t="s">
        <v>284</v>
      </c>
      <c r="B36" s="34"/>
      <c r="C36" s="8">
        <v>233355.87</v>
      </c>
      <c r="D36" s="13">
        <f>C36/C37</f>
        <v>0.12665233241838936</v>
      </c>
    </row>
    <row r="37" spans="1:4" ht="16.5" customHeight="1" x14ac:dyDescent="0.3">
      <c r="A37" s="34" t="s">
        <v>285</v>
      </c>
      <c r="B37" s="34"/>
      <c r="C37" s="8">
        <v>1842491.69</v>
      </c>
      <c r="D37" s="13">
        <f>C37/C37</f>
        <v>1</v>
      </c>
    </row>
  </sheetData>
  <autoFilter ref="N1:U1" xr:uid="{76153F47-2FF3-4C7A-A5D3-9E6456726D70}">
    <sortState xmlns:xlrd2="http://schemas.microsoft.com/office/spreadsheetml/2017/richdata2" ref="N2:U26">
      <sortCondition descending="1" ref="N1"/>
    </sortState>
  </autoFilter>
  <mergeCells count="13">
    <mergeCell ref="F2:F14"/>
    <mergeCell ref="F15:F18"/>
    <mergeCell ref="A16:A20"/>
    <mergeCell ref="F19:F21"/>
    <mergeCell ref="A21:A24"/>
    <mergeCell ref="F22:F27"/>
    <mergeCell ref="A25:A31"/>
    <mergeCell ref="F28:F29"/>
    <mergeCell ref="A32:A34"/>
    <mergeCell ref="A35:B35"/>
    <mergeCell ref="A36:B36"/>
    <mergeCell ref="A37:B37"/>
    <mergeCell ref="A2:A15"/>
  </mergeCells>
  <phoneticPr fontId="2" type="noConversion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C7A3E-5431-4D1C-B92C-F83D47D01FAC}">
  <dimension ref="A1:U37"/>
  <sheetViews>
    <sheetView zoomScale="85" zoomScaleNormal="85" workbookViewId="0">
      <selection activeCell="G31" sqref="G31"/>
    </sheetView>
  </sheetViews>
  <sheetFormatPr defaultColWidth="25.75" defaultRowHeight="16.5" x14ac:dyDescent="0.3"/>
  <cols>
    <col min="1" max="1" width="9" bestFit="1" customWidth="1"/>
    <col min="2" max="2" width="22.25" bestFit="1" customWidth="1"/>
    <col min="3" max="4" width="10.625" customWidth="1"/>
    <col min="5" max="5" width="2.75" customWidth="1"/>
    <col min="6" max="6" width="9" bestFit="1" customWidth="1"/>
    <col min="7" max="7" width="22.25" bestFit="1" customWidth="1"/>
    <col min="8" max="9" width="10.625" customWidth="1"/>
    <col min="14" max="14" width="14.375" bestFit="1" customWidth="1"/>
    <col min="15" max="21" width="10.625" customWidth="1"/>
  </cols>
  <sheetData>
    <row r="1" spans="1:21" x14ac:dyDescent="0.3">
      <c r="A1" s="11" t="s">
        <v>278</v>
      </c>
      <c r="B1" s="11" t="s">
        <v>0</v>
      </c>
      <c r="C1" s="12" t="s">
        <v>267</v>
      </c>
      <c r="D1" s="12" t="s">
        <v>268</v>
      </c>
      <c r="F1" s="11" t="s">
        <v>278</v>
      </c>
      <c r="G1" s="11" t="s">
        <v>0</v>
      </c>
      <c r="H1" s="12" t="s">
        <v>267</v>
      </c>
      <c r="N1" s="25" t="s">
        <v>286</v>
      </c>
      <c r="O1" s="26" t="s">
        <v>265</v>
      </c>
      <c r="P1" s="27" t="s">
        <v>273</v>
      </c>
      <c r="Q1" s="28" t="s">
        <v>274</v>
      </c>
      <c r="R1" s="28" t="s">
        <v>275</v>
      </c>
      <c r="S1" s="28" t="s">
        <v>276</v>
      </c>
      <c r="T1" s="25" t="s">
        <v>269</v>
      </c>
      <c r="U1" s="25" t="s">
        <v>270</v>
      </c>
    </row>
    <row r="2" spans="1:21" x14ac:dyDescent="0.3">
      <c r="A2" s="34" t="s">
        <v>265</v>
      </c>
      <c r="B2" s="10" t="s">
        <v>1</v>
      </c>
      <c r="C2" s="8">
        <v>48704.67</v>
      </c>
      <c r="D2" s="13">
        <f>C2/C37</f>
        <v>4.6109604403611129E-2</v>
      </c>
      <c r="F2" s="38" t="s">
        <v>265</v>
      </c>
      <c r="G2" s="19" t="s">
        <v>1</v>
      </c>
      <c r="H2" s="14">
        <f>C2</f>
        <v>48704.67</v>
      </c>
      <c r="N2" s="9" t="s">
        <v>244</v>
      </c>
      <c r="O2">
        <v>5487.3</v>
      </c>
      <c r="P2">
        <v>4111.47</v>
      </c>
      <c r="Q2">
        <v>246.69</v>
      </c>
      <c r="R2">
        <v>873.9</v>
      </c>
      <c r="S2">
        <v>7968.42</v>
      </c>
      <c r="T2">
        <v>10660.68</v>
      </c>
      <c r="U2">
        <v>40988.277999999998</v>
      </c>
    </row>
    <row r="3" spans="1:21" x14ac:dyDescent="0.3">
      <c r="A3" s="34"/>
      <c r="B3" s="10" t="s">
        <v>2</v>
      </c>
      <c r="C3" s="8">
        <v>9683.2800000000007</v>
      </c>
      <c r="D3" s="13">
        <f>C3/C37</f>
        <v>9.1673387814638647E-3</v>
      </c>
      <c r="F3" s="38"/>
      <c r="G3" s="19" t="s">
        <v>2</v>
      </c>
      <c r="H3" s="14">
        <f t="shared" ref="H3:H14" si="0">C3</f>
        <v>9683.2800000000007</v>
      </c>
      <c r="N3" s="9" t="s">
        <v>258</v>
      </c>
      <c r="O3">
        <v>4865.13</v>
      </c>
      <c r="P3">
        <v>0</v>
      </c>
      <c r="Q3">
        <v>4.95</v>
      </c>
      <c r="R3">
        <v>6666.75</v>
      </c>
      <c r="S3">
        <v>4324.2299999999996</v>
      </c>
      <c r="T3">
        <v>8334.09</v>
      </c>
      <c r="U3">
        <v>79950.406700000007</v>
      </c>
    </row>
    <row r="4" spans="1:21" x14ac:dyDescent="0.3">
      <c r="A4" s="34"/>
      <c r="B4" s="10" t="s">
        <v>3</v>
      </c>
      <c r="C4" s="8">
        <v>9664.83</v>
      </c>
      <c r="D4" s="13">
        <f>C4/C37</f>
        <v>9.1498718280639824E-3</v>
      </c>
      <c r="F4" s="38"/>
      <c r="G4" s="19" t="s">
        <v>3</v>
      </c>
      <c r="H4" s="14">
        <f t="shared" si="0"/>
        <v>9664.83</v>
      </c>
      <c r="N4" s="9" t="s">
        <v>143</v>
      </c>
      <c r="O4">
        <v>3113.64</v>
      </c>
      <c r="P4">
        <v>2677.95</v>
      </c>
      <c r="Q4">
        <v>27.45</v>
      </c>
      <c r="R4">
        <v>1133.73</v>
      </c>
      <c r="S4">
        <v>4941.99</v>
      </c>
      <c r="T4">
        <v>6757.2</v>
      </c>
      <c r="U4">
        <v>52026.520199999999</v>
      </c>
    </row>
    <row r="5" spans="1:21" x14ac:dyDescent="0.3">
      <c r="A5" s="34"/>
      <c r="B5" s="10" t="s">
        <v>266</v>
      </c>
      <c r="C5" s="8">
        <v>2658.15</v>
      </c>
      <c r="D5" s="13">
        <f>C5/C37</f>
        <v>2.5165193593439587E-3</v>
      </c>
      <c r="F5" s="38"/>
      <c r="G5" s="19" t="s">
        <v>266</v>
      </c>
      <c r="H5" s="14">
        <f t="shared" si="0"/>
        <v>2658.15</v>
      </c>
      <c r="N5" s="9" t="s">
        <v>242</v>
      </c>
      <c r="O5">
        <v>912.95999999999992</v>
      </c>
      <c r="P5">
        <v>0</v>
      </c>
      <c r="Q5">
        <v>0.18</v>
      </c>
      <c r="R5">
        <v>2129.13</v>
      </c>
      <c r="S5">
        <v>0</v>
      </c>
      <c r="T5">
        <v>2675.61</v>
      </c>
      <c r="U5">
        <v>46187.1446</v>
      </c>
    </row>
    <row r="6" spans="1:21" x14ac:dyDescent="0.3">
      <c r="A6" s="34"/>
      <c r="B6" s="10" t="s">
        <v>8</v>
      </c>
      <c r="C6" s="8">
        <v>30661.200000000001</v>
      </c>
      <c r="D6" s="13">
        <f>C6/C37</f>
        <v>2.9027520411081763E-2</v>
      </c>
      <c r="F6" s="38"/>
      <c r="G6" s="19" t="s">
        <v>8</v>
      </c>
      <c r="H6" s="14">
        <f t="shared" si="0"/>
        <v>30661.200000000001</v>
      </c>
      <c r="N6" s="9" t="s">
        <v>254</v>
      </c>
      <c r="O6">
        <v>6125.94</v>
      </c>
      <c r="P6">
        <v>658.70999999999992</v>
      </c>
      <c r="Q6">
        <v>100.8</v>
      </c>
      <c r="R6">
        <v>2715.21</v>
      </c>
      <c r="S6">
        <v>5592.96</v>
      </c>
      <c r="T6">
        <v>8892.81</v>
      </c>
      <c r="U6">
        <v>36291.9689</v>
      </c>
    </row>
    <row r="7" spans="1:21" x14ac:dyDescent="0.3">
      <c r="A7" s="34"/>
      <c r="B7" s="10" t="s">
        <v>10</v>
      </c>
      <c r="C7" s="8">
        <v>122.49</v>
      </c>
      <c r="D7" s="13">
        <f>C7/C37</f>
        <v>1.159635296450695E-4</v>
      </c>
      <c r="F7" s="38"/>
      <c r="G7" s="19" t="s">
        <v>10</v>
      </c>
      <c r="H7" s="14">
        <f t="shared" si="0"/>
        <v>122.49</v>
      </c>
      <c r="N7" s="9" t="s">
        <v>243</v>
      </c>
      <c r="O7">
        <v>2485.44</v>
      </c>
      <c r="P7">
        <v>0</v>
      </c>
      <c r="Q7">
        <v>70.38</v>
      </c>
      <c r="R7">
        <v>3042.45</v>
      </c>
      <c r="S7">
        <v>3727.17</v>
      </c>
      <c r="T7">
        <v>7380.1799999999994</v>
      </c>
      <c r="U7">
        <v>80142.530499999993</v>
      </c>
    </row>
    <row r="8" spans="1:21" x14ac:dyDescent="0.3">
      <c r="A8" s="34"/>
      <c r="B8" s="10" t="s">
        <v>5</v>
      </c>
      <c r="C8" s="8">
        <v>33.93</v>
      </c>
      <c r="D8" s="13">
        <f>C8/C37</f>
        <v>3.2122153325636443E-5</v>
      </c>
      <c r="F8" s="38"/>
      <c r="G8" s="19" t="s">
        <v>5</v>
      </c>
      <c r="H8" s="14">
        <f t="shared" si="0"/>
        <v>33.93</v>
      </c>
      <c r="N8" s="9" t="s">
        <v>241</v>
      </c>
      <c r="O8">
        <v>3106.08</v>
      </c>
      <c r="P8">
        <v>1182.51</v>
      </c>
      <c r="Q8">
        <v>0.99</v>
      </c>
      <c r="R8">
        <v>1942.6499999999999</v>
      </c>
      <c r="S8">
        <v>1564.74</v>
      </c>
      <c r="T8">
        <v>5895.9</v>
      </c>
      <c r="U8">
        <v>40213.955099999999</v>
      </c>
    </row>
    <row r="9" spans="1:21" x14ac:dyDescent="0.3">
      <c r="A9" s="34"/>
      <c r="B9" s="10" t="s">
        <v>31</v>
      </c>
      <c r="C9" s="8">
        <v>0</v>
      </c>
      <c r="D9" s="13">
        <f>C9/C37</f>
        <v>0</v>
      </c>
      <c r="F9" s="38"/>
      <c r="G9" s="19" t="s">
        <v>31</v>
      </c>
      <c r="H9" s="14">
        <f t="shared" si="0"/>
        <v>0</v>
      </c>
      <c r="N9" s="9" t="s">
        <v>256</v>
      </c>
      <c r="O9">
        <v>20710.71</v>
      </c>
      <c r="P9">
        <v>0</v>
      </c>
      <c r="Q9">
        <v>1.4811591271432227</v>
      </c>
      <c r="R9">
        <v>9301.5</v>
      </c>
      <c r="S9">
        <v>13310.64</v>
      </c>
      <c r="T9">
        <v>20985.21</v>
      </c>
      <c r="U9">
        <v>79198.263900000005</v>
      </c>
    </row>
    <row r="10" spans="1:21" x14ac:dyDescent="0.3">
      <c r="A10" s="34"/>
      <c r="B10" s="10" t="s">
        <v>7</v>
      </c>
      <c r="C10" s="8">
        <v>1215.54</v>
      </c>
      <c r="D10" s="13">
        <f>C10/C37</f>
        <v>1.1507740127746574E-3</v>
      </c>
      <c r="F10" s="38"/>
      <c r="G10" s="19" t="s">
        <v>7</v>
      </c>
      <c r="H10" s="14">
        <f t="shared" si="0"/>
        <v>1215.54</v>
      </c>
      <c r="N10" s="9" t="s">
        <v>245</v>
      </c>
      <c r="O10">
        <v>9506.34</v>
      </c>
      <c r="P10">
        <v>0</v>
      </c>
      <c r="Q10">
        <v>0.72</v>
      </c>
      <c r="R10">
        <v>1235.79</v>
      </c>
      <c r="S10">
        <v>6116.8499999999995</v>
      </c>
      <c r="T10">
        <v>10532.88</v>
      </c>
      <c r="U10">
        <v>48662.334499999997</v>
      </c>
    </row>
    <row r="11" spans="1:21" x14ac:dyDescent="0.3">
      <c r="A11" s="34"/>
      <c r="B11" s="10" t="s">
        <v>30</v>
      </c>
      <c r="C11" s="8">
        <v>0</v>
      </c>
      <c r="D11" s="13">
        <f>C11/C37</f>
        <v>0</v>
      </c>
      <c r="F11" s="38"/>
      <c r="G11" s="19" t="s">
        <v>30</v>
      </c>
      <c r="H11" s="14">
        <f t="shared" si="0"/>
        <v>0</v>
      </c>
      <c r="N11" s="9" t="s">
        <v>251</v>
      </c>
      <c r="O11">
        <v>593.54999999999995</v>
      </c>
      <c r="P11">
        <v>0</v>
      </c>
      <c r="Q11">
        <v>0.44999999999999996</v>
      </c>
      <c r="R11">
        <v>1986.57</v>
      </c>
      <c r="S11">
        <v>601.74</v>
      </c>
      <c r="T11">
        <v>2719.17</v>
      </c>
      <c r="U11">
        <v>48173.312100000003</v>
      </c>
    </row>
    <row r="12" spans="1:21" x14ac:dyDescent="0.3">
      <c r="A12" s="34"/>
      <c r="B12" s="10" t="s">
        <v>6</v>
      </c>
      <c r="C12" s="8">
        <v>11945.7</v>
      </c>
      <c r="D12" s="13">
        <f>C12/C37</f>
        <v>1.130921329154304E-2</v>
      </c>
      <c r="F12" s="38"/>
      <c r="G12" s="19" t="s">
        <v>6</v>
      </c>
      <c r="H12" s="14">
        <f t="shared" si="0"/>
        <v>11945.7</v>
      </c>
      <c r="N12" s="9" t="s">
        <v>239</v>
      </c>
      <c r="O12">
        <v>8257.0499999999993</v>
      </c>
      <c r="P12">
        <v>0</v>
      </c>
      <c r="Q12">
        <v>29.88</v>
      </c>
      <c r="R12">
        <v>2507.7599999999998</v>
      </c>
      <c r="S12">
        <v>3788.64</v>
      </c>
      <c r="T12">
        <v>11423.25</v>
      </c>
      <c r="U12">
        <v>71291.097800000003</v>
      </c>
    </row>
    <row r="13" spans="1:21" x14ac:dyDescent="0.3">
      <c r="A13" s="34"/>
      <c r="B13" s="10" t="s">
        <v>4</v>
      </c>
      <c r="C13" s="8">
        <v>14540.42</v>
      </c>
      <c r="D13" s="13">
        <f>C13/C37</f>
        <v>1.3765682306488379E-2</v>
      </c>
      <c r="F13" s="38"/>
      <c r="G13" s="19" t="s">
        <v>4</v>
      </c>
      <c r="H13" s="14">
        <f t="shared" si="0"/>
        <v>14540.42</v>
      </c>
      <c r="N13" s="9" t="s">
        <v>253</v>
      </c>
      <c r="O13">
        <v>4367.34</v>
      </c>
      <c r="P13">
        <v>0</v>
      </c>
      <c r="Q13">
        <v>441.53999999999996</v>
      </c>
      <c r="R13">
        <v>1121.1299999999999</v>
      </c>
      <c r="S13">
        <v>3083.7599999999998</v>
      </c>
      <c r="T13">
        <v>5392.44</v>
      </c>
      <c r="U13">
        <v>53016.992200000001</v>
      </c>
    </row>
    <row r="14" spans="1:21" x14ac:dyDescent="0.3">
      <c r="A14" s="34"/>
      <c r="B14" s="10" t="s">
        <v>9</v>
      </c>
      <c r="C14" s="8">
        <v>0</v>
      </c>
      <c r="D14" s="13">
        <f>C14/C37</f>
        <v>0</v>
      </c>
      <c r="F14" s="38"/>
      <c r="G14" s="19" t="s">
        <v>9</v>
      </c>
      <c r="H14" s="14">
        <f t="shared" si="0"/>
        <v>0</v>
      </c>
      <c r="N14" s="9" t="s">
        <v>248</v>
      </c>
      <c r="O14">
        <v>277.28999999999996</v>
      </c>
      <c r="P14">
        <v>1196.28</v>
      </c>
      <c r="Q14">
        <v>0</v>
      </c>
      <c r="R14">
        <v>1156.77</v>
      </c>
      <c r="S14">
        <v>1246.23</v>
      </c>
      <c r="T14">
        <v>2531.61</v>
      </c>
      <c r="U14">
        <v>24303.692500000001</v>
      </c>
    </row>
    <row r="15" spans="1:21" x14ac:dyDescent="0.3">
      <c r="A15" s="34"/>
      <c r="B15" s="15" t="s">
        <v>279</v>
      </c>
      <c r="C15" s="31">
        <v>102023.82</v>
      </c>
      <c r="D15" s="32">
        <f>C15/C37</f>
        <v>9.6587821659508827E-2</v>
      </c>
      <c r="F15" s="39" t="s">
        <v>21</v>
      </c>
      <c r="G15" s="20" t="s">
        <v>22</v>
      </c>
      <c r="H15" s="14">
        <f>C16</f>
        <v>21.78</v>
      </c>
      <c r="N15" s="9" t="s">
        <v>249</v>
      </c>
      <c r="O15">
        <v>11.61</v>
      </c>
      <c r="P15">
        <v>0.18</v>
      </c>
      <c r="Q15">
        <v>0</v>
      </c>
      <c r="R15">
        <v>0.44999999999999996</v>
      </c>
      <c r="S15">
        <v>0.18</v>
      </c>
      <c r="T15">
        <v>11.7</v>
      </c>
      <c r="U15">
        <v>9090.1720999999998</v>
      </c>
    </row>
    <row r="16" spans="1:21" x14ac:dyDescent="0.3">
      <c r="A16" s="34" t="s">
        <v>21</v>
      </c>
      <c r="B16" s="10" t="s">
        <v>22</v>
      </c>
      <c r="C16" s="8">
        <v>21.78</v>
      </c>
      <c r="D16" s="13">
        <f>C16/C37</f>
        <v>2.0619525476933742E-5</v>
      </c>
      <c r="F16" s="39"/>
      <c r="G16" s="20" t="s">
        <v>24</v>
      </c>
      <c r="H16" s="14">
        <f t="shared" ref="H16:H18" si="1">C17</f>
        <v>1.98</v>
      </c>
      <c r="N16" s="9" t="s">
        <v>247</v>
      </c>
      <c r="O16">
        <v>536.4</v>
      </c>
      <c r="P16">
        <v>0</v>
      </c>
      <c r="Q16">
        <v>0</v>
      </c>
      <c r="R16">
        <v>0.89999999999999991</v>
      </c>
      <c r="S16">
        <v>0.72</v>
      </c>
      <c r="T16">
        <v>538.19999999999993</v>
      </c>
      <c r="U16">
        <v>8910.2795000000006</v>
      </c>
    </row>
    <row r="17" spans="1:21" x14ac:dyDescent="0.3">
      <c r="A17" s="34"/>
      <c r="B17" s="10" t="s">
        <v>24</v>
      </c>
      <c r="C17" s="8">
        <v>1.98</v>
      </c>
      <c r="D17" s="13">
        <f>C17/C37</f>
        <v>1.8745023160848856E-6</v>
      </c>
      <c r="F17" s="39"/>
      <c r="G17" s="20" t="s">
        <v>25</v>
      </c>
      <c r="H17" s="14">
        <f t="shared" si="1"/>
        <v>0</v>
      </c>
      <c r="N17" s="9" t="s">
        <v>246</v>
      </c>
      <c r="O17">
        <v>6.5699999999999994</v>
      </c>
      <c r="P17">
        <v>0</v>
      </c>
      <c r="Q17">
        <v>0.89999999999999991</v>
      </c>
      <c r="R17">
        <v>378.9</v>
      </c>
      <c r="S17">
        <v>309.06</v>
      </c>
      <c r="T17">
        <v>694.26</v>
      </c>
      <c r="U17">
        <v>20418.463199999998</v>
      </c>
    </row>
    <row r="18" spans="1:21" x14ac:dyDescent="0.3">
      <c r="A18" s="34"/>
      <c r="B18" s="10" t="s">
        <v>25</v>
      </c>
      <c r="C18" s="8">
        <v>0</v>
      </c>
      <c r="D18" s="13">
        <f>C18/C37</f>
        <v>0</v>
      </c>
      <c r="F18" s="39"/>
      <c r="G18" s="20" t="s">
        <v>23</v>
      </c>
      <c r="H18" s="14">
        <f t="shared" si="1"/>
        <v>12419.37</v>
      </c>
      <c r="N18" s="9" t="s">
        <v>250</v>
      </c>
      <c r="O18">
        <v>34.019999999999996</v>
      </c>
      <c r="P18">
        <v>0</v>
      </c>
      <c r="Q18">
        <v>0</v>
      </c>
      <c r="R18">
        <v>1.169768280937203</v>
      </c>
      <c r="S18">
        <v>358.2</v>
      </c>
      <c r="T18">
        <v>374.03999999999996</v>
      </c>
      <c r="U18">
        <v>12734.2983</v>
      </c>
    </row>
    <row r="19" spans="1:21" x14ac:dyDescent="0.3">
      <c r="A19" s="34"/>
      <c r="B19" s="10" t="s">
        <v>23</v>
      </c>
      <c r="C19" s="8">
        <v>12419.37</v>
      </c>
      <c r="D19" s="13">
        <f>C19/C37</f>
        <v>1.1757645368340983E-2</v>
      </c>
      <c r="F19" s="37" t="s">
        <v>26</v>
      </c>
      <c r="G19" s="21" t="s">
        <v>28</v>
      </c>
      <c r="H19" s="8">
        <f>C21</f>
        <v>422.29</v>
      </c>
      <c r="N19" s="9" t="s">
        <v>240</v>
      </c>
      <c r="O19">
        <v>5439.5999999999995</v>
      </c>
      <c r="P19">
        <v>2441.6999999999998</v>
      </c>
      <c r="Q19">
        <v>44.19</v>
      </c>
      <c r="R19">
        <v>914.93999999999994</v>
      </c>
      <c r="S19">
        <v>7456.23</v>
      </c>
      <c r="T19">
        <v>8714.25</v>
      </c>
      <c r="U19">
        <v>24923.13</v>
      </c>
    </row>
    <row r="20" spans="1:21" x14ac:dyDescent="0.3">
      <c r="A20" s="34"/>
      <c r="B20" s="15" t="s">
        <v>280</v>
      </c>
      <c r="C20" s="31">
        <v>12438.81</v>
      </c>
      <c r="D20" s="32">
        <f>C20/C37</f>
        <v>1.1776049572898906E-2</v>
      </c>
      <c r="F20" s="37"/>
      <c r="G20" s="21" t="s">
        <v>29</v>
      </c>
      <c r="H20" s="8">
        <f t="shared" ref="H20:H21" si="2">C22</f>
        <v>341.64</v>
      </c>
      <c r="N20" s="9" t="s">
        <v>255</v>
      </c>
      <c r="O20">
        <v>10525.32</v>
      </c>
      <c r="P20">
        <v>170.01</v>
      </c>
      <c r="Q20">
        <v>254.60999999999999</v>
      </c>
      <c r="R20">
        <v>3523.77</v>
      </c>
      <c r="S20">
        <v>9723.69</v>
      </c>
      <c r="T20">
        <v>11017.98</v>
      </c>
      <c r="U20">
        <v>67702.189499999993</v>
      </c>
    </row>
    <row r="21" spans="1:21" x14ac:dyDescent="0.3">
      <c r="A21" s="34" t="s">
        <v>26</v>
      </c>
      <c r="B21" s="10" t="s">
        <v>28</v>
      </c>
      <c r="C21" s="8">
        <v>422.29</v>
      </c>
      <c r="D21" s="13">
        <f>C21/C37</f>
        <v>3.99789688413882E-4</v>
      </c>
      <c r="F21" s="37"/>
      <c r="G21" s="21" t="s">
        <v>27</v>
      </c>
      <c r="H21" s="8">
        <f t="shared" si="2"/>
        <v>4034.52</v>
      </c>
      <c r="N21" s="9" t="s">
        <v>252</v>
      </c>
      <c r="O21">
        <v>538.02</v>
      </c>
      <c r="P21">
        <v>0</v>
      </c>
      <c r="Q21">
        <v>5.31</v>
      </c>
      <c r="R21">
        <v>602.1</v>
      </c>
      <c r="S21">
        <v>315.81</v>
      </c>
      <c r="T21">
        <v>1116.18</v>
      </c>
      <c r="U21">
        <v>41577.359799999998</v>
      </c>
    </row>
    <row r="22" spans="1:21" x14ac:dyDescent="0.3">
      <c r="A22" s="34"/>
      <c r="B22" s="10" t="s">
        <v>29</v>
      </c>
      <c r="C22" s="8">
        <v>341.64</v>
      </c>
      <c r="D22" s="13">
        <f>C22/C37</f>
        <v>3.2343685417537385E-4</v>
      </c>
      <c r="F22" s="41" t="s">
        <v>11</v>
      </c>
      <c r="G22" s="22" t="s">
        <v>12</v>
      </c>
      <c r="H22" s="14">
        <f>C25</f>
        <v>23076.9</v>
      </c>
      <c r="N22" s="9" t="s">
        <v>257</v>
      </c>
      <c r="O22">
        <v>8078.3099999999995</v>
      </c>
      <c r="P22">
        <v>0</v>
      </c>
      <c r="Q22">
        <v>1470.87</v>
      </c>
      <c r="R22">
        <v>7833.42</v>
      </c>
      <c r="S22">
        <v>10043.369999999999</v>
      </c>
      <c r="T22">
        <v>12332.88</v>
      </c>
      <c r="U22">
        <v>72100.338499999998</v>
      </c>
    </row>
    <row r="23" spans="1:21" x14ac:dyDescent="0.3">
      <c r="A23" s="34"/>
      <c r="B23" s="10" t="s">
        <v>27</v>
      </c>
      <c r="C23" s="8">
        <v>4034.52</v>
      </c>
      <c r="D23" s="13">
        <f>C23/C37</f>
        <v>3.8195540829751478E-3</v>
      </c>
      <c r="F23" s="41"/>
      <c r="G23" s="22" t="s">
        <v>13</v>
      </c>
      <c r="H23" s="14">
        <f t="shared" ref="H23:H27" si="3">C26</f>
        <v>4732.92</v>
      </c>
      <c r="N23" s="9" t="s">
        <v>259</v>
      </c>
      <c r="O23">
        <v>7045.2</v>
      </c>
      <c r="P23">
        <v>0</v>
      </c>
      <c r="Q23">
        <v>2095.4699999999998</v>
      </c>
      <c r="R23">
        <v>2075.2199999999998</v>
      </c>
      <c r="S23">
        <v>6568.83</v>
      </c>
      <c r="T23">
        <v>9137.9699999999993</v>
      </c>
      <c r="U23">
        <v>98377.643500000006</v>
      </c>
    </row>
    <row r="24" spans="1:21" x14ac:dyDescent="0.3">
      <c r="A24" s="34"/>
      <c r="B24" s="15" t="s">
        <v>281</v>
      </c>
      <c r="C24" s="31">
        <v>4796.8599999999997</v>
      </c>
      <c r="D24" s="32">
        <f>C24/C37</f>
        <v>4.5412753434014861E-3</v>
      </c>
      <c r="F24" s="41"/>
      <c r="G24" s="22" t="s">
        <v>14</v>
      </c>
      <c r="H24" s="14">
        <f t="shared" si="3"/>
        <v>1760.58</v>
      </c>
    </row>
    <row r="25" spans="1:21" x14ac:dyDescent="0.3">
      <c r="A25" s="34" t="s">
        <v>11</v>
      </c>
      <c r="B25" s="10" t="s">
        <v>12</v>
      </c>
      <c r="C25" s="8">
        <v>23076.9</v>
      </c>
      <c r="D25" s="13">
        <f>C25/C37</f>
        <v>2.1847324493969342E-2</v>
      </c>
      <c r="F25" s="41"/>
      <c r="G25" s="22" t="s">
        <v>17</v>
      </c>
      <c r="H25" s="14">
        <f t="shared" si="3"/>
        <v>807.15</v>
      </c>
    </row>
    <row r="26" spans="1:21" x14ac:dyDescent="0.3">
      <c r="A26" s="34"/>
      <c r="B26" s="10" t="s">
        <v>13</v>
      </c>
      <c r="C26" s="8">
        <v>4732.92</v>
      </c>
      <c r="D26" s="13">
        <f>C26/C37</f>
        <v>4.4807421726487254E-3</v>
      </c>
      <c r="F26" s="41"/>
      <c r="G26" s="22" t="s">
        <v>16</v>
      </c>
      <c r="H26" s="14">
        <f t="shared" si="3"/>
        <v>21836.81</v>
      </c>
    </row>
    <row r="27" spans="1:21" x14ac:dyDescent="0.3">
      <c r="A27" s="34"/>
      <c r="B27" s="10" t="s">
        <v>14</v>
      </c>
      <c r="C27" s="8">
        <v>1760.58</v>
      </c>
      <c r="D27" s="13">
        <f>C27/C37</f>
        <v>1.6667733776023876E-3</v>
      </c>
      <c r="F27" s="41"/>
      <c r="G27" s="22" t="s">
        <v>15</v>
      </c>
      <c r="H27" s="14">
        <f t="shared" si="3"/>
        <v>3.96</v>
      </c>
    </row>
    <row r="28" spans="1:21" x14ac:dyDescent="0.3">
      <c r="A28" s="34"/>
      <c r="B28" s="10" t="s">
        <v>17</v>
      </c>
      <c r="C28" s="8">
        <v>807.15</v>
      </c>
      <c r="D28" s="13">
        <f>C28/C37</f>
        <v>7.6414370930702794E-4</v>
      </c>
      <c r="F28" s="40" t="s">
        <v>18</v>
      </c>
      <c r="G28" s="15" t="s">
        <v>19</v>
      </c>
      <c r="H28" s="8">
        <f>C32</f>
        <v>4620.6000000000004</v>
      </c>
    </row>
    <row r="29" spans="1:21" x14ac:dyDescent="0.3">
      <c r="A29" s="34"/>
      <c r="B29" s="10" t="s">
        <v>16</v>
      </c>
      <c r="C29" s="8">
        <v>21836.81</v>
      </c>
      <c r="D29" s="13">
        <f>C29/C37</f>
        <v>2.0673308545911914E-2</v>
      </c>
      <c r="F29" s="40"/>
      <c r="G29" s="15" t="s">
        <v>20</v>
      </c>
      <c r="H29" s="8">
        <f>C33</f>
        <v>86424.3</v>
      </c>
    </row>
    <row r="30" spans="1:21" x14ac:dyDescent="0.3">
      <c r="A30" s="34"/>
      <c r="B30" s="10" t="s">
        <v>15</v>
      </c>
      <c r="C30" s="8">
        <v>3.96</v>
      </c>
      <c r="D30" s="13">
        <f>C30/C37</f>
        <v>3.7490046321697711E-6</v>
      </c>
    </row>
    <row r="31" spans="1:21" x14ac:dyDescent="0.3">
      <c r="A31" s="34"/>
      <c r="B31" s="15" t="s">
        <v>282</v>
      </c>
      <c r="C31" s="31">
        <v>51144.21</v>
      </c>
      <c r="D31" s="32">
        <f>C31/C37</f>
        <v>4.8419161666329175E-2</v>
      </c>
    </row>
    <row r="32" spans="1:21" x14ac:dyDescent="0.3">
      <c r="A32" s="34" t="s">
        <v>18</v>
      </c>
      <c r="B32" s="10" t="s">
        <v>19</v>
      </c>
      <c r="C32" s="8">
        <v>4620.6000000000004</v>
      </c>
      <c r="D32" s="13">
        <f>C32/C37</f>
        <v>4.3744067685362736E-3</v>
      </c>
    </row>
    <row r="33" spans="1:4" x14ac:dyDescent="0.3">
      <c r="A33" s="34"/>
      <c r="B33" s="10" t="s">
        <v>20</v>
      </c>
      <c r="C33" s="8">
        <v>86424.3</v>
      </c>
      <c r="D33" s="13">
        <f>C33/C37</f>
        <v>8.1819469957583324E-2</v>
      </c>
    </row>
    <row r="34" spans="1:4" ht="16.5" customHeight="1" x14ac:dyDescent="0.3">
      <c r="A34" s="34"/>
      <c r="B34" s="15" t="s">
        <v>283</v>
      </c>
      <c r="C34" s="31">
        <v>91043.46</v>
      </c>
      <c r="D34" s="32">
        <f>C34/C37</f>
        <v>8.6192513451707906E-2</v>
      </c>
    </row>
    <row r="35" spans="1:4" ht="16.5" customHeight="1" x14ac:dyDescent="0.3">
      <c r="A35" s="34" t="s">
        <v>272</v>
      </c>
      <c r="B35" s="34"/>
      <c r="C35" s="8">
        <v>261447.16</v>
      </c>
      <c r="D35" s="13">
        <f>C35/C37</f>
        <v>0.24751682169384628</v>
      </c>
    </row>
    <row r="36" spans="1:4" ht="16.5" customHeight="1" x14ac:dyDescent="0.3">
      <c r="A36" s="34" t="s">
        <v>284</v>
      </c>
      <c r="B36" s="34"/>
      <c r="C36" s="8">
        <v>148118.49</v>
      </c>
      <c r="D36" s="13">
        <f>C36/C37</f>
        <v>0.14022649119191713</v>
      </c>
    </row>
    <row r="37" spans="1:4" ht="16.5" customHeight="1" x14ac:dyDescent="0.3">
      <c r="A37" s="34" t="s">
        <v>285</v>
      </c>
      <c r="B37" s="34"/>
      <c r="C37" s="8">
        <v>1056280.3700000001</v>
      </c>
      <c r="D37" s="13">
        <f>C37/C37</f>
        <v>1</v>
      </c>
    </row>
  </sheetData>
  <autoFilter ref="N1:U1" xr:uid="{76153F47-2FF3-4C7A-A5D3-9E6456726D70}">
    <sortState xmlns:xlrd2="http://schemas.microsoft.com/office/spreadsheetml/2017/richdata2" ref="N2:U26">
      <sortCondition descending="1" ref="N1"/>
    </sortState>
  </autoFilter>
  <mergeCells count="13">
    <mergeCell ref="F2:F14"/>
    <mergeCell ref="F15:F18"/>
    <mergeCell ref="A16:A20"/>
    <mergeCell ref="F19:F21"/>
    <mergeCell ref="A21:A24"/>
    <mergeCell ref="F22:F27"/>
    <mergeCell ref="A25:A31"/>
    <mergeCell ref="F28:F29"/>
    <mergeCell ref="A32:A34"/>
    <mergeCell ref="A35:B35"/>
    <mergeCell ref="A36:B36"/>
    <mergeCell ref="A37:B37"/>
    <mergeCell ref="A2:A15"/>
  </mergeCells>
  <phoneticPr fontId="2" type="noConversion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462AC-CD35-4980-B7DE-CF6451EB02E0}">
  <dimension ref="A1:U37"/>
  <sheetViews>
    <sheetView zoomScale="85" zoomScaleNormal="85" workbookViewId="0">
      <selection activeCell="M28" sqref="M28"/>
    </sheetView>
  </sheetViews>
  <sheetFormatPr defaultColWidth="25.75" defaultRowHeight="16.5" x14ac:dyDescent="0.3"/>
  <cols>
    <col min="1" max="1" width="9" bestFit="1" customWidth="1"/>
    <col min="2" max="2" width="22.25" bestFit="1" customWidth="1"/>
    <col min="3" max="4" width="10.625" customWidth="1"/>
    <col min="5" max="5" width="2.75" customWidth="1"/>
    <col min="6" max="6" width="9" bestFit="1" customWidth="1"/>
    <col min="7" max="7" width="22.25" bestFit="1" customWidth="1"/>
    <col min="8" max="9" width="10.625" customWidth="1"/>
    <col min="14" max="14" width="14.375" bestFit="1" customWidth="1"/>
    <col min="15" max="21" width="10.625" customWidth="1"/>
  </cols>
  <sheetData>
    <row r="1" spans="1:21" x14ac:dyDescent="0.3">
      <c r="A1" s="11" t="s">
        <v>278</v>
      </c>
      <c r="B1" s="11" t="s">
        <v>0</v>
      </c>
      <c r="C1" s="12" t="s">
        <v>267</v>
      </c>
      <c r="D1" s="12" t="s">
        <v>268</v>
      </c>
      <c r="F1" s="11" t="s">
        <v>278</v>
      </c>
      <c r="G1" s="11" t="s">
        <v>0</v>
      </c>
      <c r="H1" s="12" t="s">
        <v>267</v>
      </c>
      <c r="N1" s="25" t="s">
        <v>286</v>
      </c>
      <c r="O1" s="26" t="s">
        <v>265</v>
      </c>
      <c r="P1" s="27" t="s">
        <v>273</v>
      </c>
      <c r="Q1" s="28" t="s">
        <v>274</v>
      </c>
      <c r="R1" s="28" t="s">
        <v>275</v>
      </c>
      <c r="S1" s="28" t="s">
        <v>276</v>
      </c>
      <c r="T1" s="25" t="s">
        <v>269</v>
      </c>
      <c r="U1" s="25" t="s">
        <v>270</v>
      </c>
    </row>
    <row r="2" spans="1:21" x14ac:dyDescent="0.3">
      <c r="A2" s="34" t="s">
        <v>265</v>
      </c>
      <c r="B2" s="10" t="s">
        <v>1</v>
      </c>
      <c r="C2" s="8">
        <v>15355.89</v>
      </c>
      <c r="D2" s="13">
        <f>C2/C37</f>
        <v>8.2286013570966349E-2</v>
      </c>
      <c r="F2" s="38" t="s">
        <v>265</v>
      </c>
      <c r="G2" s="19" t="s">
        <v>1</v>
      </c>
      <c r="H2" s="14">
        <f>C2</f>
        <v>15355.89</v>
      </c>
      <c r="N2" s="9" t="s">
        <v>261</v>
      </c>
      <c r="O2">
        <v>6720.57</v>
      </c>
      <c r="P2">
        <v>33.299999999999997</v>
      </c>
      <c r="Q2">
        <v>5276.25</v>
      </c>
      <c r="R2">
        <v>887.57999999999993</v>
      </c>
      <c r="S2">
        <v>8514.9</v>
      </c>
      <c r="T2">
        <v>9601.4699999999993</v>
      </c>
      <c r="U2">
        <v>88175.143299999996</v>
      </c>
    </row>
    <row r="3" spans="1:21" x14ac:dyDescent="0.3">
      <c r="A3" s="34"/>
      <c r="B3" s="10" t="s">
        <v>2</v>
      </c>
      <c r="C3" s="8">
        <v>653.85</v>
      </c>
      <c r="D3" s="13">
        <f>C3/C37</f>
        <v>3.5037181155489097E-3</v>
      </c>
      <c r="F3" s="38"/>
      <c r="G3" s="19" t="s">
        <v>2</v>
      </c>
      <c r="H3" s="14">
        <f t="shared" ref="H3:H14" si="0">C3</f>
        <v>653.85</v>
      </c>
      <c r="N3" s="9" t="s">
        <v>260</v>
      </c>
      <c r="O3">
        <v>9567.5399999999991</v>
      </c>
      <c r="P3">
        <v>4.7699999999999996</v>
      </c>
      <c r="Q3">
        <v>5114.25</v>
      </c>
      <c r="R3">
        <v>554.30999999999995</v>
      </c>
      <c r="S3">
        <v>12485.88</v>
      </c>
      <c r="T3">
        <v>13162.14</v>
      </c>
      <c r="U3">
        <v>98440.898700000005</v>
      </c>
    </row>
    <row r="4" spans="1:21" x14ac:dyDescent="0.3">
      <c r="A4" s="34"/>
      <c r="B4" s="10" t="s">
        <v>3</v>
      </c>
      <c r="C4" s="8">
        <v>0</v>
      </c>
      <c r="D4" s="13">
        <f>C4/C37</f>
        <v>0</v>
      </c>
      <c r="F4" s="38"/>
      <c r="G4" s="19" t="s">
        <v>3</v>
      </c>
      <c r="H4" s="14">
        <f t="shared" si="0"/>
        <v>0</v>
      </c>
    </row>
    <row r="5" spans="1:21" x14ac:dyDescent="0.3">
      <c r="A5" s="34"/>
      <c r="B5" s="10" t="s">
        <v>266</v>
      </c>
      <c r="C5" s="8">
        <v>0</v>
      </c>
      <c r="D5" s="13">
        <f>C5/C37</f>
        <v>0</v>
      </c>
      <c r="F5" s="38"/>
      <c r="G5" s="19" t="s">
        <v>266</v>
      </c>
      <c r="H5" s="14">
        <f t="shared" si="0"/>
        <v>0</v>
      </c>
    </row>
    <row r="6" spans="1:21" x14ac:dyDescent="0.3">
      <c r="A6" s="34"/>
      <c r="B6" s="10" t="s">
        <v>8</v>
      </c>
      <c r="C6" s="8">
        <v>0</v>
      </c>
      <c r="D6" s="13">
        <f>C6/C37</f>
        <v>0</v>
      </c>
      <c r="F6" s="38"/>
      <c r="G6" s="19" t="s">
        <v>8</v>
      </c>
      <c r="H6" s="14">
        <f t="shared" si="0"/>
        <v>0</v>
      </c>
    </row>
    <row r="7" spans="1:21" x14ac:dyDescent="0.3">
      <c r="A7" s="34"/>
      <c r="B7" s="10" t="s">
        <v>10</v>
      </c>
      <c r="C7" s="8">
        <v>30.51</v>
      </c>
      <c r="D7" s="13">
        <f>C7/C37</f>
        <v>1.6349076960372753E-4</v>
      </c>
      <c r="F7" s="38"/>
      <c r="G7" s="19" t="s">
        <v>10</v>
      </c>
      <c r="H7" s="14">
        <f t="shared" si="0"/>
        <v>30.51</v>
      </c>
    </row>
    <row r="8" spans="1:21" x14ac:dyDescent="0.3">
      <c r="A8" s="34"/>
      <c r="B8" s="10" t="s">
        <v>5</v>
      </c>
      <c r="C8" s="8">
        <v>0</v>
      </c>
      <c r="D8" s="13">
        <f>C8/C37</f>
        <v>0</v>
      </c>
      <c r="F8" s="38"/>
      <c r="G8" s="19" t="s">
        <v>5</v>
      </c>
      <c r="H8" s="14">
        <f t="shared" si="0"/>
        <v>0</v>
      </c>
    </row>
    <row r="9" spans="1:21" x14ac:dyDescent="0.3">
      <c r="A9" s="34"/>
      <c r="B9" s="10" t="s">
        <v>31</v>
      </c>
      <c r="C9" s="8">
        <v>0</v>
      </c>
      <c r="D9" s="13">
        <f>C9/C37</f>
        <v>0</v>
      </c>
      <c r="F9" s="38"/>
      <c r="G9" s="19" t="s">
        <v>31</v>
      </c>
      <c r="H9" s="14">
        <f t="shared" si="0"/>
        <v>0</v>
      </c>
    </row>
    <row r="10" spans="1:21" x14ac:dyDescent="0.3">
      <c r="A10" s="34"/>
      <c r="B10" s="10" t="s">
        <v>7</v>
      </c>
      <c r="C10" s="8">
        <v>282.60000000000002</v>
      </c>
      <c r="D10" s="13">
        <f>C10/C37</f>
        <v>1.5143392818752343E-3</v>
      </c>
      <c r="F10" s="38"/>
      <c r="G10" s="19" t="s">
        <v>7</v>
      </c>
      <c r="H10" s="14">
        <f t="shared" si="0"/>
        <v>282.60000000000002</v>
      </c>
    </row>
    <row r="11" spans="1:21" x14ac:dyDescent="0.3">
      <c r="A11" s="34"/>
      <c r="B11" s="10" t="s">
        <v>30</v>
      </c>
      <c r="C11" s="8">
        <v>0</v>
      </c>
      <c r="D11" s="13">
        <f>C11/C37</f>
        <v>0</v>
      </c>
      <c r="F11" s="38"/>
      <c r="G11" s="19" t="s">
        <v>30</v>
      </c>
      <c r="H11" s="14">
        <f t="shared" si="0"/>
        <v>0</v>
      </c>
    </row>
    <row r="12" spans="1:21" x14ac:dyDescent="0.3">
      <c r="A12" s="34"/>
      <c r="B12" s="10" t="s">
        <v>6</v>
      </c>
      <c r="C12" s="8">
        <v>0</v>
      </c>
      <c r="D12" s="13">
        <f>C12/C37</f>
        <v>0</v>
      </c>
      <c r="F12" s="38"/>
      <c r="G12" s="19" t="s">
        <v>6</v>
      </c>
      <c r="H12" s="14">
        <f t="shared" si="0"/>
        <v>0</v>
      </c>
    </row>
    <row r="13" spans="1:21" x14ac:dyDescent="0.3">
      <c r="A13" s="34"/>
      <c r="B13" s="10" t="s">
        <v>4</v>
      </c>
      <c r="C13" s="8">
        <v>63.63</v>
      </c>
      <c r="D13" s="13">
        <f>C13/C37</f>
        <v>3.4096747525025182E-4</v>
      </c>
      <c r="F13" s="38"/>
      <c r="G13" s="19" t="s">
        <v>4</v>
      </c>
      <c r="H13" s="14">
        <f t="shared" si="0"/>
        <v>63.63</v>
      </c>
    </row>
    <row r="14" spans="1:21" x14ac:dyDescent="0.3">
      <c r="A14" s="34"/>
      <c r="B14" s="10" t="s">
        <v>9</v>
      </c>
      <c r="C14" s="8">
        <v>0</v>
      </c>
      <c r="D14" s="13">
        <f>C14/C37</f>
        <v>0</v>
      </c>
      <c r="F14" s="38"/>
      <c r="G14" s="19" t="s">
        <v>9</v>
      </c>
      <c r="H14" s="14">
        <f t="shared" si="0"/>
        <v>0</v>
      </c>
    </row>
    <row r="15" spans="1:21" x14ac:dyDescent="0.3">
      <c r="A15" s="34"/>
      <c r="B15" s="15" t="s">
        <v>279</v>
      </c>
      <c r="C15" s="31">
        <v>16288.11</v>
      </c>
      <c r="D15" s="32">
        <f>C15/C37</f>
        <v>8.7281404106528029E-2</v>
      </c>
      <c r="F15" s="39" t="s">
        <v>21</v>
      </c>
      <c r="G15" s="20" t="s">
        <v>22</v>
      </c>
      <c r="H15" s="14">
        <f>C16</f>
        <v>31.77</v>
      </c>
    </row>
    <row r="16" spans="1:21" x14ac:dyDescent="0.3">
      <c r="A16" s="34" t="s">
        <v>21</v>
      </c>
      <c r="B16" s="10" t="s">
        <v>22</v>
      </c>
      <c r="C16" s="8">
        <v>31.77</v>
      </c>
      <c r="D16" s="13">
        <f>C16/C37</f>
        <v>1.7024260079680182E-4</v>
      </c>
      <c r="F16" s="39"/>
      <c r="G16" s="20" t="s">
        <v>24</v>
      </c>
      <c r="H16" s="14">
        <f t="shared" ref="H16:H18" si="1">C17</f>
        <v>5.22</v>
      </c>
    </row>
    <row r="17" spans="1:8" x14ac:dyDescent="0.3">
      <c r="A17" s="34"/>
      <c r="B17" s="10" t="s">
        <v>24</v>
      </c>
      <c r="C17" s="8">
        <v>5.22</v>
      </c>
      <c r="D17" s="13">
        <f>C17/C37</f>
        <v>2.7971872085593498E-5</v>
      </c>
      <c r="F17" s="39"/>
      <c r="G17" s="20" t="s">
        <v>25</v>
      </c>
      <c r="H17" s="14">
        <f t="shared" si="1"/>
        <v>0</v>
      </c>
    </row>
    <row r="18" spans="1:8" x14ac:dyDescent="0.3">
      <c r="A18" s="34"/>
      <c r="B18" s="10" t="s">
        <v>25</v>
      </c>
      <c r="C18" s="8">
        <v>0</v>
      </c>
      <c r="D18" s="13">
        <f>C18/C37</f>
        <v>0</v>
      </c>
      <c r="F18" s="39"/>
      <c r="G18" s="20" t="s">
        <v>23</v>
      </c>
      <c r="H18" s="14">
        <f t="shared" si="1"/>
        <v>0</v>
      </c>
    </row>
    <row r="19" spans="1:8" x14ac:dyDescent="0.3">
      <c r="A19" s="34"/>
      <c r="B19" s="10" t="s">
        <v>23</v>
      </c>
      <c r="C19" s="8">
        <v>0</v>
      </c>
      <c r="D19" s="13">
        <f>C19/C37</f>
        <v>0</v>
      </c>
      <c r="F19" s="37" t="s">
        <v>26</v>
      </c>
      <c r="G19" s="21" t="s">
        <v>28</v>
      </c>
      <c r="H19" s="8">
        <f>C21</f>
        <v>993.06</v>
      </c>
    </row>
    <row r="20" spans="1:8" x14ac:dyDescent="0.3">
      <c r="A20" s="34"/>
      <c r="B20" s="15" t="s">
        <v>280</v>
      </c>
      <c r="C20" s="31">
        <v>38.07</v>
      </c>
      <c r="D20" s="32">
        <f>C20/C37</f>
        <v>2.0400175676217329E-4</v>
      </c>
      <c r="F20" s="37"/>
      <c r="G20" s="21" t="s">
        <v>29</v>
      </c>
      <c r="H20" s="8">
        <f t="shared" ref="H20:H21" si="2">C22</f>
        <v>9362.52</v>
      </c>
    </row>
    <row r="21" spans="1:8" x14ac:dyDescent="0.3">
      <c r="A21" s="34" t="s">
        <v>26</v>
      </c>
      <c r="B21" s="10" t="s">
        <v>28</v>
      </c>
      <c r="C21" s="8">
        <v>993.06</v>
      </c>
      <c r="D21" s="13">
        <f>C21/C37</f>
        <v>5.3214075274558388E-3</v>
      </c>
      <c r="F21" s="37"/>
      <c r="G21" s="21" t="s">
        <v>27</v>
      </c>
      <c r="H21" s="8">
        <f t="shared" si="2"/>
        <v>312.20999999999998</v>
      </c>
    </row>
    <row r="22" spans="1:8" x14ac:dyDescent="0.3">
      <c r="A22" s="34"/>
      <c r="B22" s="10" t="s">
        <v>29</v>
      </c>
      <c r="C22" s="8">
        <v>9362.52</v>
      </c>
      <c r="D22" s="13">
        <f>C22/C37</f>
        <v>5.016996395379518E-2</v>
      </c>
      <c r="F22" s="41" t="s">
        <v>11</v>
      </c>
      <c r="G22" s="22" t="s">
        <v>12</v>
      </c>
      <c r="H22" s="14">
        <f>C25</f>
        <v>0</v>
      </c>
    </row>
    <row r="23" spans="1:8" x14ac:dyDescent="0.3">
      <c r="A23" s="34"/>
      <c r="B23" s="10" t="s">
        <v>27</v>
      </c>
      <c r="C23" s="8">
        <v>312.20999999999998</v>
      </c>
      <c r="D23" s="13">
        <f>C23/C37</f>
        <v>1.67300731491248E-3</v>
      </c>
      <c r="F23" s="41"/>
      <c r="G23" s="22" t="s">
        <v>13</v>
      </c>
      <c r="H23" s="14">
        <f t="shared" ref="H23:H27" si="3">C26</f>
        <v>1366.92</v>
      </c>
    </row>
    <row r="24" spans="1:8" x14ac:dyDescent="0.3">
      <c r="A24" s="34"/>
      <c r="B24" s="15" t="s">
        <v>281</v>
      </c>
      <c r="C24" s="31">
        <v>10390.5</v>
      </c>
      <c r="D24" s="32">
        <f>C24/C37</f>
        <v>5.5678493660030505E-2</v>
      </c>
      <c r="F24" s="41"/>
      <c r="G24" s="22" t="s">
        <v>14</v>
      </c>
      <c r="H24" s="14">
        <f t="shared" si="3"/>
        <v>0</v>
      </c>
    </row>
    <row r="25" spans="1:8" x14ac:dyDescent="0.3">
      <c r="A25" s="34" t="s">
        <v>11</v>
      </c>
      <c r="B25" s="10" t="s">
        <v>12</v>
      </c>
      <c r="C25" s="8">
        <v>0</v>
      </c>
      <c r="D25" s="13">
        <f>C25/C37</f>
        <v>0</v>
      </c>
      <c r="F25" s="41"/>
      <c r="G25" s="22" t="s">
        <v>17</v>
      </c>
      <c r="H25" s="14">
        <f t="shared" si="3"/>
        <v>74.25</v>
      </c>
    </row>
    <row r="26" spans="1:8" x14ac:dyDescent="0.3">
      <c r="A26" s="34"/>
      <c r="B26" s="10" t="s">
        <v>13</v>
      </c>
      <c r="C26" s="8">
        <v>1366.92</v>
      </c>
      <c r="D26" s="13">
        <f>C26/C37</f>
        <v>7.3247722971723122E-3</v>
      </c>
      <c r="F26" s="41"/>
      <c r="G26" s="22" t="s">
        <v>16</v>
      </c>
      <c r="H26" s="14">
        <f t="shared" si="3"/>
        <v>0</v>
      </c>
    </row>
    <row r="27" spans="1:8" x14ac:dyDescent="0.3">
      <c r="A27" s="34"/>
      <c r="B27" s="10" t="s">
        <v>14</v>
      </c>
      <c r="C27" s="8">
        <v>0</v>
      </c>
      <c r="D27" s="13">
        <f>C27/C37</f>
        <v>0</v>
      </c>
      <c r="F27" s="41"/>
      <c r="G27" s="22" t="s">
        <v>15</v>
      </c>
      <c r="H27" s="14">
        <f t="shared" si="3"/>
        <v>0</v>
      </c>
    </row>
    <row r="28" spans="1:8" x14ac:dyDescent="0.3">
      <c r="A28" s="34"/>
      <c r="B28" s="10" t="s">
        <v>17</v>
      </c>
      <c r="C28" s="8">
        <v>74.25</v>
      </c>
      <c r="D28" s="13">
        <f>C28/C37</f>
        <v>3.9787576673473512E-4</v>
      </c>
      <c r="F28" s="40" t="s">
        <v>18</v>
      </c>
      <c r="G28" s="15" t="s">
        <v>19</v>
      </c>
      <c r="H28" s="8">
        <f>C32</f>
        <v>0</v>
      </c>
    </row>
    <row r="29" spans="1:8" x14ac:dyDescent="0.3">
      <c r="A29" s="34"/>
      <c r="B29" s="10" t="s">
        <v>16</v>
      </c>
      <c r="C29" s="8">
        <v>0</v>
      </c>
      <c r="D29" s="13">
        <f>C29/C37</f>
        <v>0</v>
      </c>
      <c r="F29" s="40"/>
      <c r="G29" s="15" t="s">
        <v>20</v>
      </c>
      <c r="H29" s="8">
        <f>C33</f>
        <v>21000.78</v>
      </c>
    </row>
    <row r="30" spans="1:8" x14ac:dyDescent="0.3">
      <c r="A30" s="34"/>
      <c r="B30" s="10" t="s">
        <v>15</v>
      </c>
      <c r="C30" s="8">
        <v>0</v>
      </c>
      <c r="D30" s="13">
        <f>C30/C37</f>
        <v>0</v>
      </c>
    </row>
    <row r="31" spans="1:8" x14ac:dyDescent="0.3">
      <c r="A31" s="34"/>
      <c r="B31" s="15" t="s">
        <v>282</v>
      </c>
      <c r="C31" s="31">
        <v>1441.89</v>
      </c>
      <c r="D31" s="32">
        <f>C31/C37</f>
        <v>7.7265062531602325E-3</v>
      </c>
    </row>
    <row r="32" spans="1:8" x14ac:dyDescent="0.3">
      <c r="A32" s="34" t="s">
        <v>18</v>
      </c>
      <c r="B32" s="10" t="s">
        <v>19</v>
      </c>
      <c r="C32" s="8">
        <v>0</v>
      </c>
      <c r="D32" s="13">
        <f>C32/C37</f>
        <v>0</v>
      </c>
    </row>
    <row r="33" spans="1:4" x14ac:dyDescent="0.3">
      <c r="A33" s="34"/>
      <c r="B33" s="10" t="s">
        <v>20</v>
      </c>
      <c r="C33" s="8">
        <v>21000.78</v>
      </c>
      <c r="D33" s="13">
        <f>C33/C37</f>
        <v>0.11253469958959582</v>
      </c>
    </row>
    <row r="34" spans="1:4" ht="16.5" customHeight="1" x14ac:dyDescent="0.3">
      <c r="A34" s="34"/>
      <c r="B34" s="15" t="s">
        <v>283</v>
      </c>
      <c r="C34" s="31">
        <v>21000.78</v>
      </c>
      <c r="D34" s="32">
        <f>C34/C37</f>
        <v>0.11253469958959582</v>
      </c>
    </row>
    <row r="35" spans="1:4" ht="16.5" customHeight="1" x14ac:dyDescent="0.3">
      <c r="A35" s="34" t="s">
        <v>272</v>
      </c>
      <c r="B35" s="34"/>
      <c r="C35" s="8">
        <v>49159.35</v>
      </c>
      <c r="D35" s="13">
        <f>C35/C37</f>
        <v>0.26342510536607677</v>
      </c>
    </row>
    <row r="36" spans="1:4" ht="16.5" customHeight="1" x14ac:dyDescent="0.3">
      <c r="A36" s="34" t="s">
        <v>284</v>
      </c>
      <c r="B36" s="34"/>
      <c r="C36" s="8">
        <v>22763.61</v>
      </c>
      <c r="D36" s="13">
        <f>C36/C37</f>
        <v>0.12198099370236341</v>
      </c>
    </row>
    <row r="37" spans="1:4" ht="16.5" customHeight="1" x14ac:dyDescent="0.3">
      <c r="A37" s="34" t="s">
        <v>285</v>
      </c>
      <c r="B37" s="34"/>
      <c r="C37" s="8">
        <v>186616.04</v>
      </c>
      <c r="D37" s="13">
        <f>C37/C37</f>
        <v>1</v>
      </c>
    </row>
  </sheetData>
  <autoFilter ref="N1:U1" xr:uid="{76153F47-2FF3-4C7A-A5D3-9E6456726D70}">
    <sortState xmlns:xlrd2="http://schemas.microsoft.com/office/spreadsheetml/2017/richdata2" ref="N2:U26">
      <sortCondition descending="1" ref="N1"/>
    </sortState>
  </autoFilter>
  <mergeCells count="13">
    <mergeCell ref="F2:F14"/>
    <mergeCell ref="F15:F18"/>
    <mergeCell ref="A16:A20"/>
    <mergeCell ref="F19:F21"/>
    <mergeCell ref="A21:A24"/>
    <mergeCell ref="F22:F27"/>
    <mergeCell ref="A25:A31"/>
    <mergeCell ref="F28:F29"/>
    <mergeCell ref="A32:A34"/>
    <mergeCell ref="A35:B35"/>
    <mergeCell ref="A36:B36"/>
    <mergeCell ref="A37:B37"/>
    <mergeCell ref="A2:A15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19</vt:i4>
      </vt:variant>
    </vt:vector>
  </HeadingPairs>
  <TitlesOfParts>
    <vt:vector size="19" baseType="lpstr">
      <vt:lpstr>데이터(ha단위)</vt:lpstr>
      <vt:lpstr>00.전국</vt:lpstr>
      <vt:lpstr>01.서울</vt:lpstr>
      <vt:lpstr>02.부산</vt:lpstr>
      <vt:lpstr>03.대구</vt:lpstr>
      <vt:lpstr>04.인천</vt:lpstr>
      <vt:lpstr>05.광주</vt:lpstr>
      <vt:lpstr>06.대전</vt:lpstr>
      <vt:lpstr>07.울산</vt:lpstr>
      <vt:lpstr>08.세종</vt:lpstr>
      <vt:lpstr>09.경기</vt:lpstr>
      <vt:lpstr>10.강원</vt:lpstr>
      <vt:lpstr>11.충북</vt:lpstr>
      <vt:lpstr>12.충남</vt:lpstr>
      <vt:lpstr>13.전북</vt:lpstr>
      <vt:lpstr>14.전남</vt:lpstr>
      <vt:lpstr>15.경북</vt:lpstr>
      <vt:lpstr>16.경남</vt:lpstr>
      <vt:lpstr>17.제주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jiwon choe</dc:creator>
  <cp:lastModifiedBy>jiwon choe</cp:lastModifiedBy>
  <dcterms:created xsi:type="dcterms:W3CDTF">2025-10-16T05:46:12Z</dcterms:created>
  <dcterms:modified xsi:type="dcterms:W3CDTF">2025-11-13T07:03:04Z</dcterms:modified>
</cp:coreProperties>
</file>